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465" windowWidth="19020" windowHeight="12375" tabRatio="666" firstSheet="8" activeTab="13"/>
  </bookViews>
  <sheets>
    <sheet name="Metrics" sheetId="5" r:id="rId1"/>
    <sheet name="Milestones" sheetId="10" r:id="rId2"/>
    <sheet name="Manpower Q414" sheetId="34" r:id="rId3"/>
    <sheet name="Manpower Q115" sheetId="36" r:id="rId4"/>
    <sheet name="Manpower Q215" sheetId="38" r:id="rId5"/>
    <sheet name="Manpower Q315" sheetId="40" r:id="rId6"/>
    <sheet name="Manpower Q415" sheetId="43" r:id="rId7"/>
    <sheet name="Manpower Q116" sheetId="44" r:id="rId8"/>
    <sheet name="Narrative Q414" sheetId="35" r:id="rId9"/>
    <sheet name="Narrative Q115" sheetId="37" r:id="rId10"/>
    <sheet name="Narrative Q215" sheetId="39" r:id="rId11"/>
    <sheet name="Narrative Q315" sheetId="41" r:id="rId12"/>
    <sheet name="Narrative Q415" sheetId="42" r:id="rId13"/>
    <sheet name="Narrative Q116" sheetId="45" r:id="rId14"/>
    <sheet name="EVAL" sheetId="20" r:id="rId15"/>
    <sheet name="Sheet1" sheetId="27" r:id="rId16"/>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45" l="1"/>
  <c r="B3" i="45"/>
  <c r="I21" i="44"/>
  <c r="H21" i="44"/>
  <c r="G21" i="44"/>
  <c r="F21" i="44"/>
  <c r="E21" i="44"/>
  <c r="D21" i="44"/>
  <c r="B5" i="44"/>
  <c r="B3" i="44"/>
  <c r="I21" i="43"/>
  <c r="H21" i="43"/>
  <c r="G21" i="43"/>
  <c r="F21" i="43"/>
  <c r="E21" i="43"/>
  <c r="D21" i="43"/>
  <c r="B5" i="43"/>
  <c r="B3" i="43"/>
  <c r="B5" i="42"/>
  <c r="B3" i="42"/>
  <c r="B5" i="41"/>
  <c r="B3" i="41"/>
  <c r="I21" i="40"/>
  <c r="H21" i="40"/>
  <c r="G21" i="40"/>
  <c r="F21" i="40"/>
  <c r="E21" i="40"/>
  <c r="D21" i="40"/>
  <c r="B5" i="40"/>
  <c r="B3" i="40"/>
  <c r="B5" i="39"/>
  <c r="B3" i="39"/>
  <c r="I21" i="38"/>
  <c r="H21" i="38"/>
  <c r="G21" i="38"/>
  <c r="F21" i="38"/>
  <c r="E21" i="38"/>
  <c r="D21" i="38"/>
  <c r="B5" i="38"/>
  <c r="B3" i="38"/>
  <c r="B5" i="37"/>
  <c r="B3" i="37"/>
  <c r="I21" i="36"/>
  <c r="H21" i="36"/>
  <c r="G21" i="36"/>
  <c r="F21" i="36"/>
  <c r="E21" i="36"/>
  <c r="D21" i="36"/>
  <c r="B5" i="36"/>
  <c r="B3" i="36"/>
  <c r="B5" i="35"/>
  <c r="B3" i="35"/>
  <c r="I20" i="34"/>
  <c r="H20" i="34"/>
  <c r="G20" i="34"/>
  <c r="F20" i="34"/>
  <c r="E20" i="34"/>
  <c r="D20" i="34"/>
  <c r="B5" i="34"/>
  <c r="B3" i="34"/>
  <c r="B3" i="10"/>
  <c r="B4" i="10"/>
  <c r="B5" i="10"/>
</calcChain>
</file>

<file path=xl/comments1.xml><?xml version="1.0" encoding="utf-8"?>
<comments xmlns="http://schemas.openxmlformats.org/spreadsheetml/2006/main">
  <authors>
    <author>gronbech</author>
  </authors>
  <commentList>
    <comment ref="B10" author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<sst xmlns="http://schemas.openxmlformats.org/spreadsheetml/2006/main" count="508" uniqueCount="139">
  <si>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</si>
  <si>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</si>
  <si>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</si>
  <si>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</si>
  <si>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</si>
  <si>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</si>
  <si>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</si>
  <si>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</si>
  <si>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</si>
  <si>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</si>
  <si>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</si>
  <si>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</si>
  <si>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</si>
  <si>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</si>
  <si>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</si>
  <si>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</si>
  <si>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</si>
  <si>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</si>
  <si>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</si>
  <si>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</si>
  <si>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</si>
  <si>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</si>
  <si>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</si>
  <si>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</si>
  <si>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GridSite, VOMS and Shibboleth</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</si>
  <si>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</si>
  <si>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</si>
  <si>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</si>
  <si>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</si>
  <si>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</si>
  <si>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</si>
  <si>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</si>
  <si>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</si>
  <si>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</si>
  <si>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</si>
  <si>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</si>
  <si>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</si>
  <si>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</si>
  <si>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</si>
  <si>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</si>
  <si>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</si>
  <si>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</si>
  <si>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</si>
  <si>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</si>
  <si>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</si>
  <si>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</si>
  <si>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</si>
  <si>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</si>
  <si>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</si>
  <si>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</si>
  <si>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</si>
  <si>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</si>
  <si>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</si>
  <si>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</si>
  <si>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C3.1</t>
  </si>
  <si>
    <t>C3.2</t>
  </si>
  <si>
    <t>C3.3</t>
  </si>
  <si>
    <t>C3.4</t>
  </si>
  <si>
    <t>Number of sites responding poorly to a security incident in last quarter</t>
  </si>
  <si>
    <t>Security Service Challenge</t>
  </si>
  <si>
    <t>Security recommendations for the future.</t>
  </si>
  <si>
    <t>D.P.Kelsey</t>
  </si>
  <si>
    <t>Green &lt;=1, Amber 2 or 3 and Red &gt;=4</t>
  </si>
  <si>
    <t>Green 0, Amber 1 Red &gt;=2</t>
  </si>
  <si>
    <t>no incident reported</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</si>
  <si>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</si>
  <si>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</si>
  <si>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</si>
  <si>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</si>
  <si>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</si>
  <si>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</si>
  <si>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</si>
  <si>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</si>
  <si>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</si>
  <si>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</si>
  <si>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</si>
  <si>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</si>
  <si>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
  </si>
  <si>
    <t>C3.8 Security Service Challenge</t>
  </si>
  <si>
    <t>Q214</t>
  </si>
  <si>
    <t>Q314</t>
  </si>
  <si>
    <t>Comment Q214</t>
  </si>
  <si>
    <t>Comment Q314</t>
  </si>
  <si>
    <t>C3.13 Security Plans for the future</t>
  </si>
  <si>
    <t>Should report how security will be taken forward in GridPP5, EGI and WLCG. This will be delayed given the extensions to GridPP and EGI-InSPIRE until Spring/Summer 2015.</t>
  </si>
  <si>
    <t>Q414</t>
  </si>
  <si>
    <t>Comment Q414</t>
  </si>
  <si>
    <t>Well handled</t>
  </si>
  <si>
    <t>1 incident at Glasgow reported to UK NGI Security and EGI CSIRT on 25  April (EGI RT #6949, 6951, 6954, 6957)</t>
  </si>
  <si>
    <t>1 incident at Manchester - reported to UK NGI Sec and EGI CSIRT on 15 Aug (EGI RT #7344). 1 incident at Glasgow and 1 at Liverpool all reported (UK and EGI) on 29 Sep (EGI RT #7480 and 7484)</t>
  </si>
  <si>
    <t>John Green left in June 2013. The first attempt to replace via recruitment resulted in an offer to the preferred candidate but this was refused. A second attempt in the summer also failed. This post was re-advertised before Christmas with a different thrust and requirements. A person has been appointed and is due to start on March 1st 2015. Note that between DPK and LAC we are covering about two-thirds of the activities with strong support from the UK NGI security team.</t>
  </si>
  <si>
    <t>The previous SSC was delayed until March 2013 so the UK security team decided it did not make sense to run another so soon after this. We plan to run a banning user challenge once the UK sites have properly configured Argus. A task for the new security officer once in post and up to speed.</t>
  </si>
  <si>
    <t>Continue to lead EGI CSIRT. Regular weekly/monthly meetings. Chaired EGI CSIRT F2F meeting in Prague in December. Also lead the UK NGI security team with fortnightly meetings. Ongoing routine security operations including handling incidents and tracking required updates to software for security reasons and handling vulnerabilities. Ongoing discussions and development work for EGI Cloud Security issues.</t>
  </si>
  <si>
    <t>Continue to lead EGI SPG and WLCG security policy. Chaired WLCG security annual meeting at FNAL in November discussing main issues and plans for the future. Attended TAGPMA monthly meetings. Lead Sirtfi activity to define Trust Framework for operational security in Federated Identity. Gave talks on this at REFEDS and ACAMP as part of Internet2/ESnet TechX meeting in Indianapolis (Oct). Member of RCUK/JISC eInfrastructure Security and AAI working group. One meeting held this quarter.</t>
  </si>
  <si>
    <t>Continue to lead EGI Software Vulnerability Group. An essential component of EGI/WLCG security operations. GridPP provides matching funding for the EGI.eu funded work. Much work on vulnerability handling this quarter.</t>
  </si>
  <si>
    <t>Q115</t>
  </si>
  <si>
    <t>Comment Q115</t>
  </si>
  <si>
    <t>Ian Neilson</t>
  </si>
  <si>
    <t>Should report how security will be taken forward in GridPP5, EGI and WLCG. This will be delayed given the extensions to GridPP and EGI-InSPIRE until Autumn 2015 after the results of the GridPP5 bid are known.</t>
  </si>
  <si>
    <t>Continue to lead EGI CSIRT. Regular weekly/monthly meetings. Also lead the UK NGI security team with fortnightly meetings. Ongoing routine security operations including handling incidents and tracking required updates to software for security reasons and handling vulnerabilities. Ongoing discussions and development work for EGI Cloud Security issues. Successful security training workshop at ISGC2015 Taipei in March. New UK NGI Security Officer (Ian Neilson) started at the end of February.</t>
  </si>
  <si>
    <t>Continue to lead EGI Software Vulnerability Group. An essential component of EGI/WLCG security operations. GridPP provides matching funding for the EGI.eu core funded work. Much work on vulnerability handling this quarter.</t>
  </si>
  <si>
    <t>Continue to lead EGI SPG and WLCG security policy. Chaired SCI meeting in Berlin (January) Attended TAGPMA monthly meetings. Lead Sirtfi activity to define Trust Framework for operational security in Federated Identity.  Member of RCUK/JISC eInfrastructure Security and AAI working group. One meeting held this quarter. Preparing for start of EGI-Engage and AARC H2020 projects.</t>
  </si>
  <si>
    <t>Q215</t>
  </si>
  <si>
    <t>Comment Q215</t>
  </si>
  <si>
    <t>1 incident at Glasgow reported to UK NGI Sec and EGI CSIRT on 11 June [EGI-20150611] and related incident at ECDF/Edinburgh on 12 June [EGI-20150612].</t>
  </si>
  <si>
    <t>The total effort booked for Security in Q2 2015 is larger than the 1.5 FTE allocated. Work on the related EU H2020 projects will increase during the remaining 3 quarters of the FY so less effort will be charged to GridPP in future. The integrated spend over the year will fit the allocation.</t>
  </si>
  <si>
    <t>Continue to lead EGI CSIRT. Regular weekly/monthly meetings. Ian Neilson now established in post and has taken over leadership of the UK NGI security team with fortnightly meetings. Ongoing routine security operations including handling incidents and tracking required updates to software for security reasons and handling vulnerabilities. Improving and documenting EGI procedures and ticket handling has been an important success of this quarter. Ongoing discussions and development work for EGI Cloud Security issues. Successful security training workshop at the UK HEP SYSMAN meeting.</t>
  </si>
  <si>
    <t>Very well handled by both sites.</t>
  </si>
  <si>
    <t>The previous SSC was delayed until March 2013 so the UK security team decided it did not make sense to run another so soon after this. We plan to run a banning user challenge once the UK sites have properly configured Argus. Ian Neilson and Ewan Macmahon will run a full test in Q4.</t>
  </si>
  <si>
    <t>Should report how security will be taken forward in GridPP5, EGI and WLCG. This will be delayed given the extensions to GridPP and EGI-InSPIRE until Q4 2015 after the results of the GridPP5 bid are known.</t>
  </si>
  <si>
    <t>31/12/2013 (new date 31/12/2015)</t>
  </si>
  <si>
    <t>30/06/2014 (new date 31/12/2015)</t>
  </si>
  <si>
    <t>Continue to lead EGI SPG and WLCG security policy. Produced new draft policy documents (4 of them) and much activity on a new Data Protection policy for WLCG/EGI. Attended EUGridPMA and TAGPMA meetings. Leadership of the Sirtfi activity now being done by CERN to define Trust Framework for operational security in Federated Identity.  Work on EGI-Engage and AARC H2020 projects (the unfunded work from GridPP point of view) has started with good planning sessions at the EGI Conference in Lisbon, the AARC kickoff meetings and TNC2015. Planning for a joint EGI/EUDAT/GEANT/PRACE security workshop in October.</t>
  </si>
  <si>
    <t>Continue to lead EGI Software Vulnerability Group, 14 new vulnerabilities were reported during the quarter. This work is an essential component of EGI/WLCG security operations and GridPP provides matching funding for this EGI.eu core funded work. New SVG procedures have been drafted to take account of greater usage of VMs and Cloud Technology and the greater diversity of software deployed on the infrastructure (much of this done with EGI-Engage funding). New members with expertise in Cloud technology have joined SVG. Plans were presented at the EGI Conference and UK HEP SYSMAN.</t>
  </si>
  <si>
    <t>Q315</t>
  </si>
  <si>
    <t>Comment Q315</t>
  </si>
  <si>
    <t>Continue to lead EGI CSIRT. Regular weekly/monthly meetings, including chairing a CSIRT F2F meeting in Paris (2-4 Sep). UK NGI security team fortnightly meetings. Ongoing routine security operations including handling incidents and tracking required updates to software for security reasons and handling vulnerabilities. No UK security incidents this quarter. Ongoing development work for EGI Cloud Security issues. Studying IPv6 security.</t>
  </si>
  <si>
    <t>Continue to lead EGI Software Vulnerability Group. ~10 new vulnerabilities were reported during the quarter. New SVG procedures were close to finali to take account of greater usage of VMs and Cloud Technology and the greater diversity of software deployed on the infrastructure (much of this done with EGI-Engage funding). Work started on a revised security risk assessment for EGI.</t>
  </si>
  <si>
    <t>Continue to lead EGI SPG and WLCG security policy. Continue work on new policy documents (4 of them) and much activity on a new Data Protection policy for WLCG/EGI. Attended EUGridPMA and TAGPMA meetings.  Presented current policy status to WLCG GDB on 8th July including a new policy to use IGTF IOTA for a new CERN CA to use federated identity for webFTS. Planning for a joint EGI/EUDAT/GEANT/PRACE security workshop in October.</t>
  </si>
  <si>
    <t>Q415</t>
  </si>
  <si>
    <t>Comment Q415</t>
  </si>
  <si>
    <t>30/06/2014 (new date 31/03/2016)</t>
  </si>
  <si>
    <t>31/12/2013 (new date 30/06/2016)</t>
  </si>
  <si>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might continue into GridPP5.</t>
  </si>
  <si>
    <t>Should report how security will be taken forward in GridPP5, EGI and WLCG. This will be delayed given the extensions to GridPP and EGI-InSPIRE until Q1 2016 after the results of the GridPP5 bid are known. A short document will be written before the end of GridPP4+</t>
  </si>
  <si>
    <t>Continue to lead EGI SPG and WLCG security policy. Continue work on new policy documents and much activity on a new Data Protection policy for WLCG/EGI. New AUP finalised and approved by EGI OMB. Attended REFEDs and I2 TechX meetings in Cleveland (4-8 Oct). Attended TAGPMA meetings. Attended 1st WISE meeting - a joint EGI/EUDAT/GEANT/PRACE security workshop Oct 19-21. Security talks at EGI Community Forum Bari 9-13 Nov.</t>
  </si>
  <si>
    <t>Continue to lead EGI CSIRT. Regular weekly/monthly meetings. UK NGI security team fortnightly meetings. Ongoing routine security operations including handling incidents and tracking required updates to software for security reasons and handling vulnerabilities. Attended 1st WISE meeting - a joint EGI/EUDAT/GEANT/PRACE security workshop Oct 19-21. Security talks at EGI Community Forum Bari 9-13 Nov.No UK security incidents this quarter. Ongoing development work for EGI Cloud Security issues. IPv6 security.</t>
  </si>
  <si>
    <t>Continue to lead EGI Software Vulnerability Group. Handle new vulnerabilities as reported during the quarter. SVG procedures finalised (co-funded by EGI-Engage). Work on an updated security risk assessment for EGI. Attended 1st WISE meeting - a joint EGI/EUDAT/GEANT/PRACE security workshop Oct 19-21. Security talks at EGI Community Forum Bari 9-13 Nov.</t>
  </si>
  <si>
    <t>Q116</t>
  </si>
  <si>
    <t>Comment Q116</t>
  </si>
  <si>
    <t>This report describes how security will be taken forward in GridPP5, EGI and WLCG. This was delayed given the extensions to GridPP and EGI-InSPIRE until the GridPP5 allocations and various EU H2020 project allocations were clearer.</t>
  </si>
  <si>
    <t>URL to PMB document</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</si>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</sst>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theme="1"/>
      <name val="Arial"/>
      <family val="2"/>
    </font>
  </fonts>
  <fills count="1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s>
  <borders count="10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4">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0" xfId="0" applyBorder="1" applyAlignment="1">
      <alignment wrapText="1"/>
    </xf>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5" fillId="2" borderId="54" xfId="0" applyFont="1" applyFill="1" applyBorder="1" applyAlignment="1">
      <alignment wrapText="1"/>
    </xf>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4" fillId="0" borderId="18" xfId="1" applyBorder="1" applyAlignment="1" applyProtection="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6" fillId="14" borderId="18" xfId="0" applyFont="1" applyFill="1" applyBorder="1" applyAlignment="1">
      <alignment horizontal="right" vertical="top"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2" borderId="74" xfId="0" applyFont="1" applyFill="1" applyBorder="1" applyAlignment="1">
      <alignment wrapText="1"/>
    </xf>
    <xf numFmtId="0" fontId="6" fillId="2" borderId="76" xfId="0"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0" fontId="4" fillId="0" borderId="18" xfId="1" applyBorder="1" applyAlignment="1" applyProtection="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4" xfId="2" applyNumberFormat="1" applyBorder="1" applyAlignment="1">
      <alignment wrapText="1"/>
    </xf>
    <xf numFmtId="2" fontId="6" fillId="0" borderId="95" xfId="2" applyNumberFormat="1" applyBorder="1" applyAlignment="1">
      <alignment wrapText="1"/>
    </xf>
    <xf numFmtId="0" fontId="1" fillId="2" borderId="75" xfId="0" applyFont="1" applyFill="1" applyBorder="1" applyAlignment="1"/>
    <xf numFmtId="0" fontId="0" fillId="0" borderId="99" xfId="0" applyBorder="1" applyAlignment="1">
      <alignment wrapText="1"/>
    </xf>
    <xf numFmtId="0" fontId="0" fillId="0" borderId="0" xfId="0" applyBorder="1" applyAlignment="1"/>
    <xf numFmtId="0" fontId="0" fillId="14" borderId="86" xfId="0" applyNumberFormat="1" applyFill="1" applyBorder="1" applyAlignment="1">
      <alignment vertical="top" wrapText="1"/>
    </xf>
    <xf numFmtId="0" fontId="13" fillId="0" borderId="8" xfId="0" applyFont="1" applyBorder="1" applyAlignment="1">
      <alignment wrapText="1"/>
    </xf>
    <xf numFmtId="0" fontId="1" fillId="0" borderId="19" xfId="0" applyFont="1" applyBorder="1" applyAlignment="1">
      <alignment vertical="top" wrapText="1"/>
    </xf>
    <xf numFmtId="0" fontId="6" fillId="14" borderId="75" xfId="0" applyFont="1" applyFill="1" applyBorder="1" applyAlignment="1">
      <alignment horizontal="right" vertical="top" wrapText="1"/>
    </xf>
    <xf numFmtId="0" fontId="1" fillId="0" borderId="19" xfId="0" applyFont="1" applyBorder="1" applyAlignment="1">
      <alignment vertical="top" wrapText="1"/>
    </xf>
    <xf numFmtId="0" fontId="1" fillId="5" borderId="12" xfId="0" applyFont="1" applyFill="1" applyBorder="1" applyAlignment="1">
      <alignment vertical="top"/>
    </xf>
    <xf numFmtId="0" fontId="1" fillId="0" borderId="8" xfId="0" applyFont="1" applyBorder="1" applyAlignment="1">
      <alignment vertical="top" wrapText="1"/>
    </xf>
    <xf numFmtId="0" fontId="1" fillId="0" borderId="19" xfId="0" applyFont="1" applyBorder="1" applyAlignment="1">
      <alignment vertical="top" wrapText="1"/>
    </xf>
    <xf numFmtId="2" fontId="6" fillId="0" borderId="100" xfId="2" applyNumberFormat="1" applyBorder="1" applyAlignment="1">
      <alignment wrapText="1"/>
    </xf>
    <xf numFmtId="0" fontId="0" fillId="0" borderId="19" xfId="0" applyFont="1" applyBorder="1" applyAlignment="1">
      <alignment vertical="top" wrapText="1"/>
    </xf>
    <xf numFmtId="14" fontId="14" fillId="0" borderId="18" xfId="1" applyNumberFormat="1" applyFont="1" applyBorder="1" applyAlignment="1" applyProtection="1">
      <alignment wrapText="1"/>
    </xf>
    <xf numFmtId="0" fontId="14" fillId="0" borderId="46" xfId="0" applyFont="1" applyBorder="1" applyAlignment="1">
      <alignment wrapText="1"/>
    </xf>
    <xf numFmtId="0" fontId="14" fillId="0" borderId="8" xfId="0" applyFont="1" applyBorder="1" applyAlignment="1">
      <alignment wrapText="1"/>
    </xf>
    <xf numFmtId="0" fontId="0" fillId="0" borderId="8" xfId="0" applyFont="1" applyBorder="1" applyAlignment="1">
      <alignment vertical="top" wrapText="1"/>
    </xf>
    <xf numFmtId="0" fontId="5" fillId="11" borderId="77" xfId="2" applyFont="1" applyFill="1" applyBorder="1" applyAlignment="1">
      <alignment horizontal="center"/>
    </xf>
    <xf numFmtId="0" fontId="5" fillId="11" borderId="40" xfId="2" applyFont="1" applyFill="1" applyBorder="1" applyAlignment="1">
      <alignment horizontal="center"/>
    </xf>
    <xf numFmtId="0" fontId="2" fillId="2" borderId="11" xfId="0" applyFont="1" applyFill="1" applyBorder="1" applyAlignment="1">
      <alignment horizontal="center"/>
    </xf>
    <xf numFmtId="0" fontId="2" fillId="2" borderId="82" xfId="0" applyFont="1" applyFill="1" applyBorder="1" applyAlignment="1">
      <alignment horizontal="center"/>
    </xf>
    <xf numFmtId="0" fontId="2" fillId="2" borderId="85" xfId="0" applyFont="1" applyFill="1" applyBorder="1" applyAlignment="1">
      <alignment horizontal="center"/>
    </xf>
    <xf numFmtId="0" fontId="0" fillId="0" borderId="20" xfId="0" applyFont="1" applyBorder="1" applyAlignment="1">
      <alignment vertical="top" wrapText="1"/>
    </xf>
    <xf numFmtId="0" fontId="6" fillId="0" borderId="20" xfId="0" applyFont="1" applyBorder="1" applyAlignment="1">
      <alignment vertical="top" wrapText="1"/>
    </xf>
    <xf numFmtId="0" fontId="1" fillId="0" borderId="20" xfId="0" applyFont="1" applyBorder="1" applyAlignment="1">
      <alignment vertical="top" wrapText="1"/>
    </xf>
    <xf numFmtId="0" fontId="1" fillId="0" borderId="19" xfId="0" applyFont="1" applyBorder="1" applyAlignment="1">
      <alignment vertical="top" wrapText="1"/>
    </xf>
    <xf numFmtId="0" fontId="0" fillId="0" borderId="75" xfId="0" applyBorder="1" applyAlignment="1">
      <alignment vertical="top" wrapText="1"/>
    </xf>
    <xf numFmtId="0" fontId="0" fillId="0" borderId="89" xfId="0" applyBorder="1" applyAlignment="1">
      <alignment vertical="top" wrapText="1"/>
    </xf>
    <xf numFmtId="0" fontId="0" fillId="0" borderId="90" xfId="0" applyBorder="1" applyAlignment="1">
      <alignment vertical="top" wrapText="1"/>
    </xf>
    <xf numFmtId="0" fontId="0" fillId="0" borderId="91" xfId="0" applyBorder="1" applyAlignment="1">
      <alignment vertical="top" wrapText="1"/>
    </xf>
    <xf numFmtId="0" fontId="1" fillId="0" borderId="18" xfId="4" applyFont="1" applyBorder="1" applyAlignment="1">
      <alignment vertical="top" wrapText="1"/>
    </xf>
    <xf numFmtId="0" fontId="1" fillId="0" borderId="92" xfId="4" applyFont="1" applyBorder="1" applyAlignment="1">
      <alignment vertical="top" wrapText="1"/>
    </xf>
    <xf numFmtId="0" fontId="1" fillId="0" borderId="93" xfId="4" applyFont="1" applyBorder="1" applyAlignment="1">
      <alignment vertical="top" wrapText="1"/>
    </xf>
    <xf numFmtId="0" fontId="1" fillId="0" borderId="18" xfId="0" applyFont="1" applyBorder="1" applyAlignment="1">
      <alignment horizontal="left" vertical="top" wrapText="1"/>
    </xf>
    <xf numFmtId="0" fontId="1" fillId="0" borderId="8" xfId="0" applyFont="1" applyBorder="1" applyAlignment="1">
      <alignment horizontal="left" vertical="top" wrapText="1"/>
    </xf>
    <xf numFmtId="0" fontId="0" fillId="0" borderId="46" xfId="0" applyFont="1" applyBorder="1" applyAlignment="1">
      <alignment vertical="center" wrapText="1"/>
    </xf>
    <xf numFmtId="0" fontId="6" fillId="0" borderId="76" xfId="0" applyFont="1" applyBorder="1" applyAlignment="1">
      <alignment vertical="center" wrapText="1"/>
    </xf>
    <xf numFmtId="0" fontId="0" fillId="0" borderId="76" xfId="0" applyBorder="1" applyAlignment="1">
      <alignment vertical="center" wrapText="1"/>
    </xf>
    <xf numFmtId="0" fontId="0" fillId="0" borderId="9" xfId="0" applyBorder="1" applyAlignment="1">
      <alignment vertical="center" wrapText="1"/>
    </xf>
    <xf numFmtId="0" fontId="6" fillId="0" borderId="1" xfId="0" applyFont="1" applyBorder="1" applyAlignment="1">
      <alignment horizontal="center" vertical="center" wrapText="1"/>
    </xf>
    <xf numFmtId="0" fontId="0" fillId="0" borderId="20" xfId="0" applyBorder="1" applyAlignment="1">
      <alignment horizontal="center" vertical="center" wrapText="1"/>
    </xf>
    <xf numFmtId="0" fontId="6"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6" fillId="0" borderId="3" xfId="0" applyFont="1" applyBorder="1" applyAlignment="1">
      <alignment horizontal="center" vertical="center" wrapText="1"/>
    </xf>
    <xf numFmtId="0" fontId="0" fillId="0" borderId="76" xfId="0" applyBorder="1" applyAlignment="1">
      <alignment horizontal="center" vertical="center" wrapText="1"/>
    </xf>
    <xf numFmtId="0" fontId="6" fillId="0" borderId="76"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2" borderId="83" xfId="0" applyFont="1" applyFill="1" applyBorder="1" applyAlignment="1">
      <alignment horizontal="center"/>
    </xf>
    <xf numFmtId="0" fontId="2" fillId="2" borderId="84" xfId="0" applyFont="1" applyFill="1" applyBorder="1" applyAlignment="1">
      <alignment horizontal="center"/>
    </xf>
    <xf numFmtId="0" fontId="0" fillId="0" borderId="13" xfId="0" applyFont="1" applyBorder="1" applyAlignment="1">
      <alignment horizontal="center" vertical="center" wrapText="1"/>
    </xf>
    <xf numFmtId="0" fontId="0" fillId="0" borderId="87" xfId="0" applyBorder="1" applyAlignment="1">
      <alignment horizontal="center" vertical="center" wrapText="1"/>
    </xf>
    <xf numFmtId="0" fontId="0" fillId="0" borderId="53" xfId="0" applyBorder="1" applyAlignment="1">
      <alignment horizontal="center" vertical="center" wrapText="1"/>
    </xf>
    <xf numFmtId="14" fontId="0" fillId="0" borderId="86" xfId="0" applyNumberFormat="1" applyBorder="1" applyAlignment="1">
      <alignment horizontal="center" vertical="center" wrapText="1"/>
    </xf>
    <xf numFmtId="0" fontId="0" fillId="0" borderId="86" xfId="0" applyFont="1" applyBorder="1" applyAlignment="1">
      <alignment horizontal="center" vertical="center" wrapText="1"/>
    </xf>
    <xf numFmtId="0" fontId="0" fillId="0" borderId="88" xfId="0" applyBorder="1" applyAlignment="1">
      <alignment horizontal="center" vertical="center" wrapText="1"/>
    </xf>
    <xf numFmtId="0" fontId="1" fillId="0" borderId="3" xfId="0" applyFont="1" applyBorder="1" applyAlignment="1">
      <alignment horizontal="center" vertical="center" wrapText="1"/>
    </xf>
    <xf numFmtId="0" fontId="1" fillId="0" borderId="78"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1" xfId="0" applyBorder="1" applyAlignment="1">
      <alignment horizontal="center" vertical="center" wrapText="1"/>
    </xf>
    <xf numFmtId="0" fontId="0" fillId="0" borderId="86" xfId="0" applyBorder="1" applyAlignment="1">
      <alignment horizontal="center" vertical="center" wrapText="1"/>
    </xf>
    <xf numFmtId="0" fontId="0" fillId="0" borderId="18" xfId="4" applyFont="1" applyBorder="1" applyAlignment="1">
      <alignment vertical="top" wrapText="1"/>
    </xf>
    <xf numFmtId="0" fontId="1" fillId="0" borderId="75" xfId="0" applyFont="1" applyBorder="1" applyAlignment="1">
      <alignment vertical="top" wrapText="1"/>
    </xf>
    <xf numFmtId="0" fontId="1" fillId="0" borderId="86" xfId="0" applyFont="1" applyBorder="1" applyAlignment="1">
      <alignment horizontal="center" vertical="center" wrapText="1"/>
    </xf>
    <xf numFmtId="0" fontId="0" fillId="0" borderId="75" xfId="0" applyFont="1" applyBorder="1" applyAlignment="1">
      <alignment vertical="top" wrapText="1"/>
    </xf>
    <xf numFmtId="14" fontId="1" fillId="0" borderId="86" xfId="0" applyNumberFormat="1" applyFont="1" applyBorder="1" applyAlignment="1">
      <alignment horizontal="center" vertical="center" wrapText="1"/>
    </xf>
    <xf numFmtId="0" fontId="1" fillId="0" borderId="13" xfId="0" quotePrefix="1" applyFont="1" applyBorder="1" applyAlignment="1">
      <alignment horizontal="center" vertical="center" wrapText="1"/>
    </xf>
    <xf numFmtId="15" fontId="1" fillId="0" borderId="75" xfId="0" applyNumberFormat="1" applyFont="1" applyBorder="1" applyAlignment="1">
      <alignment horizontal="center"/>
    </xf>
    <xf numFmtId="0" fontId="0" fillId="0" borderId="90" xfId="0" applyBorder="1" applyAlignment="1">
      <alignment horizontal="center"/>
    </xf>
    <xf numFmtId="0" fontId="1" fillId="0" borderId="18" xfId="0" applyFont="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 fillId="0" borderId="97" xfId="0" applyFont="1" applyBorder="1" applyAlignment="1">
      <alignment horizontal="center" vertical="center"/>
    </xf>
    <xf numFmtId="0" fontId="0" fillId="0" borderId="98" xfId="0" applyBorder="1" applyAlignment="1">
      <alignment horizontal="center" vertical="center"/>
    </xf>
    <xf numFmtId="15" fontId="0" fillId="0" borderId="75" xfId="0" applyNumberFormat="1" applyBorder="1" applyAlignment="1">
      <alignment horizontal="center"/>
    </xf>
    <xf numFmtId="0" fontId="1" fillId="0" borderId="2" xfId="0" applyFont="1" applyBorder="1" applyAlignment="1">
      <alignment horizontal="center" vertical="center"/>
    </xf>
    <xf numFmtId="14" fontId="0" fillId="0" borderId="18" xfId="0" applyNumberFormat="1" applyBorder="1" applyAlignment="1">
      <alignment horizontal="center" vertical="center"/>
    </xf>
    <xf numFmtId="0" fontId="0" fillId="0" borderId="75" xfId="0" applyBorder="1" applyAlignment="1">
      <alignment horizontal="center" vertical="center" wrapText="1"/>
    </xf>
    <xf numFmtId="0" fontId="0" fillId="0" borderId="89" xfId="0" applyBorder="1" applyAlignment="1">
      <alignment horizontal="center" vertical="center" wrapText="1"/>
    </xf>
    <xf numFmtId="0" fontId="0" fillId="0" borderId="96" xfId="0" applyBorder="1" applyAlignment="1">
      <alignment horizontal="center" vertical="center" wrapText="1"/>
    </xf>
    <xf numFmtId="0" fontId="1" fillId="0" borderId="3" xfId="0" applyFont="1" applyBorder="1" applyAlignment="1">
      <alignment horizontal="center" vertical="center"/>
    </xf>
    <xf numFmtId="0" fontId="0" fillId="0" borderId="76" xfId="0" applyBorder="1" applyAlignment="1">
      <alignment horizontal="center" vertical="center"/>
    </xf>
    <xf numFmtId="14" fontId="0" fillId="0" borderId="76" xfId="0" applyNumberFormat="1" applyBorder="1" applyAlignment="1">
      <alignment horizontal="center" vertical="center"/>
    </xf>
    <xf numFmtId="0" fontId="0" fillId="0" borderId="9" xfId="0" applyBorder="1" applyAlignment="1">
      <alignment horizontal="center" vertical="center"/>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U14"/>
  <sheetViews>
    <sheetView workbookViewId="0">
      <selection activeCell="A13" sqref="A13"/>
    </sheetView>
  </sheetViews>
  <sheetFormatPr defaultColWidth="8.85546875" defaultRowHeight="12.75" x14ac:dyDescent="0.2"/>
  <cols>
    <col min="1" max="1" width="12" customWidth="1"/>
    <col min="2" max="3" width="27.28515625" customWidth="1"/>
    <col min="4" max="4" width="19.7109375" customWidth="1"/>
    <col min="5" max="5" width="19.42578125" customWidth="1"/>
    <col min="6" max="6" width="8" customWidth="1"/>
    <col min="7" max="7" width="8.85546875" customWidth="1"/>
    <col min="8" max="13" width="7.7109375" customWidth="1"/>
    <col min="14" max="19" width="16.140625" customWidth="1"/>
    <col min="20" max="20" width="17.42578125" bestFit="1" customWidth="1"/>
    <col min="21" max="21" width="14.85546875" bestFit="1" customWidth="1"/>
  </cols>
  <sheetData>
    <row r="1" spans="1:21" ht="13.5" thickBot="1" x14ac:dyDescent="0.25"/>
    <row r="2" spans="1:21" x14ac:dyDescent="0.2">
      <c r="A2" s="2" t="s">
        <v>42</v>
      </c>
      <c r="B2" s="22"/>
      <c r="C2" s="23"/>
      <c r="F2" s="125"/>
      <c r="G2" s="14"/>
      <c r="H2" s="17" t="s">
        <v>49</v>
      </c>
      <c r="I2" s="125"/>
      <c r="J2" s="125"/>
      <c r="K2" s="125"/>
      <c r="L2" s="125"/>
      <c r="M2" s="125"/>
    </row>
    <row r="3" spans="1:21" x14ac:dyDescent="0.2">
      <c r="A3" s="3" t="s">
        <v>46</v>
      </c>
      <c r="B3" s="21" t="s">
        <v>25</v>
      </c>
      <c r="C3" s="24"/>
      <c r="F3" s="125"/>
      <c r="G3" s="13"/>
      <c r="H3" s="18" t="s">
        <v>52</v>
      </c>
      <c r="I3" s="125"/>
      <c r="J3" s="125"/>
      <c r="K3" s="125"/>
      <c r="L3" s="125"/>
      <c r="M3" s="125"/>
    </row>
    <row r="4" spans="1:21" x14ac:dyDescent="0.2">
      <c r="A4" s="3" t="s">
        <v>18</v>
      </c>
      <c r="B4" s="21">
        <v>2016</v>
      </c>
      <c r="C4" s="23"/>
      <c r="F4" s="125"/>
      <c r="G4" s="15"/>
      <c r="H4" s="18" t="s">
        <v>50</v>
      </c>
      <c r="I4" s="125"/>
      <c r="J4" s="125"/>
      <c r="K4" s="125"/>
      <c r="L4" s="125"/>
      <c r="M4" s="125"/>
    </row>
    <row r="5" spans="1:21" ht="13.5" thickBot="1" x14ac:dyDescent="0.25">
      <c r="A5" s="4" t="s">
        <v>47</v>
      </c>
      <c r="B5" s="120" t="s">
        <v>51</v>
      </c>
      <c r="C5" s="23"/>
      <c r="F5" s="125"/>
      <c r="G5" s="16"/>
      <c r="H5" s="18" t="s">
        <v>4</v>
      </c>
      <c r="I5" s="125"/>
      <c r="J5" s="125"/>
      <c r="K5" s="125"/>
      <c r="L5" s="125"/>
      <c r="M5" s="125"/>
    </row>
    <row r="6" spans="1:21" ht="13.5" thickBot="1" x14ac:dyDescent="0.25">
      <c r="F6" s="125"/>
      <c r="G6" s="7"/>
      <c r="H6" s="19" t="s">
        <v>1</v>
      </c>
      <c r="I6" s="125"/>
      <c r="J6" s="125"/>
      <c r="K6" s="125"/>
      <c r="L6" s="125"/>
      <c r="M6" s="125"/>
    </row>
    <row r="7" spans="1:21" ht="13.5" thickBot="1" x14ac:dyDescent="0.25"/>
    <row r="8" spans="1:21" ht="13.5" thickBot="1" x14ac:dyDescent="0.25">
      <c r="A8" s="25" t="s">
        <v>44</v>
      </c>
      <c r="B8" s="71" t="s">
        <v>45</v>
      </c>
      <c r="C8" s="71" t="s">
        <v>53</v>
      </c>
      <c r="D8" s="25" t="s">
        <v>43</v>
      </c>
      <c r="E8" s="25" t="s">
        <v>48</v>
      </c>
      <c r="F8" s="106" t="s">
        <v>79</v>
      </c>
      <c r="G8" s="106" t="s">
        <v>80</v>
      </c>
      <c r="H8" s="106" t="s">
        <v>85</v>
      </c>
      <c r="I8" s="106" t="s">
        <v>95</v>
      </c>
      <c r="J8" s="106" t="s">
        <v>102</v>
      </c>
      <c r="K8" s="106" t="s">
        <v>114</v>
      </c>
      <c r="L8" s="106" t="s">
        <v>119</v>
      </c>
      <c r="M8" s="106" t="s">
        <v>128</v>
      </c>
      <c r="N8" s="106" t="s">
        <v>81</v>
      </c>
      <c r="O8" s="106" t="s">
        <v>82</v>
      </c>
      <c r="P8" s="106" t="s">
        <v>86</v>
      </c>
      <c r="Q8" s="106" t="s">
        <v>96</v>
      </c>
      <c r="R8" s="106" t="s">
        <v>103</v>
      </c>
      <c r="S8" s="106" t="s">
        <v>115</v>
      </c>
      <c r="T8" s="106" t="s">
        <v>120</v>
      </c>
      <c r="U8" s="106" t="s">
        <v>129</v>
      </c>
    </row>
    <row r="9" spans="1:21" ht="166.5" thickBot="1" x14ac:dyDescent="0.3">
      <c r="A9" s="107" t="s">
        <v>54</v>
      </c>
      <c r="B9" s="72" t="s">
        <v>34</v>
      </c>
      <c r="C9" s="27"/>
      <c r="D9" s="26" t="s">
        <v>77</v>
      </c>
      <c r="E9" s="113" t="s">
        <v>62</v>
      </c>
      <c r="F9" s="126">
        <v>1</v>
      </c>
      <c r="G9" s="131">
        <v>3</v>
      </c>
      <c r="H9" s="126">
        <v>0</v>
      </c>
      <c r="I9" s="126">
        <v>0</v>
      </c>
      <c r="J9" s="131">
        <v>2</v>
      </c>
      <c r="K9" s="126">
        <v>0</v>
      </c>
      <c r="L9" s="126">
        <v>0</v>
      </c>
      <c r="M9" s="126">
        <v>1</v>
      </c>
      <c r="N9" s="130" t="s">
        <v>88</v>
      </c>
      <c r="O9" s="128" t="s">
        <v>89</v>
      </c>
      <c r="P9" s="133" t="s">
        <v>64</v>
      </c>
      <c r="Q9" s="135" t="s">
        <v>64</v>
      </c>
      <c r="R9" s="135" t="s">
        <v>104</v>
      </c>
      <c r="S9" s="135" t="s">
        <v>64</v>
      </c>
      <c r="T9" s="135" t="s">
        <v>64</v>
      </c>
      <c r="U9" s="135" t="s">
        <v>133</v>
      </c>
    </row>
    <row r="10" spans="1:21" ht="39" x14ac:dyDescent="0.25">
      <c r="A10" s="107" t="s">
        <v>55</v>
      </c>
      <c r="B10" s="108" t="s">
        <v>58</v>
      </c>
      <c r="C10" s="20"/>
      <c r="D10" s="26" t="s">
        <v>77</v>
      </c>
      <c r="E10" s="114" t="s">
        <v>63</v>
      </c>
      <c r="F10" s="105">
        <v>0</v>
      </c>
      <c r="G10" s="105">
        <v>0</v>
      </c>
      <c r="H10" s="129">
        <v>0</v>
      </c>
      <c r="I10" s="129">
        <v>0</v>
      </c>
      <c r="J10" s="129">
        <v>0</v>
      </c>
      <c r="K10" s="129">
        <v>0</v>
      </c>
      <c r="L10" s="129">
        <v>0</v>
      </c>
      <c r="M10" s="129">
        <v>0</v>
      </c>
      <c r="N10" s="132" t="s">
        <v>87</v>
      </c>
      <c r="O10" s="132" t="s">
        <v>87</v>
      </c>
      <c r="P10" s="132"/>
      <c r="Q10" s="132"/>
      <c r="R10" s="132" t="s">
        <v>107</v>
      </c>
      <c r="S10" s="132"/>
      <c r="T10" s="132"/>
      <c r="U10" s="139" t="s">
        <v>132</v>
      </c>
    </row>
    <row r="14" spans="1:21" x14ac:dyDescent="0.2">
      <c r="D14" s="115"/>
    </row>
  </sheetData>
  <phoneticPr fontId="3" type="noConversion"/>
  <pageMargins left="0.75" right="0.75" top="1" bottom="1" header="0.5" footer="0.5"/>
  <pageSetup paperSize="9" orientation="landscape"/>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topLeftCell="B1" workbookViewId="0">
      <selection activeCell="G10" sqref="G10"/>
    </sheetView>
  </sheetViews>
  <sheetFormatPr defaultColWidth="8.85546875" defaultRowHeight="12.75" x14ac:dyDescent="0.2"/>
  <cols>
    <col min="1" max="1" width="13.42578125" style="32" customWidth="1"/>
    <col min="2" max="2" width="27.28515625" style="32" customWidth="1"/>
    <col min="3" max="3" width="19.7109375" style="32" customWidth="1"/>
    <col min="4" max="5" width="14.28515625" style="32" customWidth="1"/>
    <col min="6" max="6" width="28.85546875" style="32" bestFit="1" customWidth="1"/>
    <col min="7" max="7" width="44.42578125" style="32" customWidth="1"/>
    <col min="8" max="16384" width="8.85546875" style="32"/>
  </cols>
  <sheetData>
    <row r="2" spans="1:8" x14ac:dyDescent="0.2">
      <c r="A2" s="28" t="s">
        <v>42</v>
      </c>
      <c r="B2" s="29"/>
      <c r="D2" s="30"/>
      <c r="E2" s="31" t="s">
        <v>19</v>
      </c>
    </row>
    <row r="3" spans="1:8" x14ac:dyDescent="0.2">
      <c r="A3" s="33" t="s">
        <v>46</v>
      </c>
      <c r="B3" s="45" t="str">
        <f>Metrics!B3</f>
        <v>Security</v>
      </c>
      <c r="D3" s="34"/>
      <c r="E3" s="35" t="s">
        <v>5</v>
      </c>
    </row>
    <row r="4" spans="1:8" x14ac:dyDescent="0.2">
      <c r="A4" s="36" t="s">
        <v>18</v>
      </c>
      <c r="B4" s="37">
        <f>Metrics!B4</f>
        <v>2016</v>
      </c>
      <c r="D4" s="38"/>
      <c r="E4" s="35" t="s">
        <v>6</v>
      </c>
    </row>
    <row r="5" spans="1:8" x14ac:dyDescent="0.2">
      <c r="A5" s="39" t="s">
        <v>47</v>
      </c>
      <c r="B5" s="40" t="str">
        <f>Metrics!B5</f>
        <v>Dave Kelsey</v>
      </c>
      <c r="D5" s="41"/>
      <c r="E5" s="42" t="s">
        <v>1</v>
      </c>
    </row>
    <row r="7" spans="1:8" ht="13.5" thickBot="1" x14ac:dyDescent="0.25"/>
    <row r="8" spans="1:8" ht="20.100000000000001" customHeight="1" thickBot="1" x14ac:dyDescent="0.25">
      <c r="A8" s="73" t="s">
        <v>7</v>
      </c>
      <c r="B8" s="74" t="s">
        <v>45</v>
      </c>
      <c r="C8" s="73" t="s">
        <v>43</v>
      </c>
      <c r="D8" s="73" t="s">
        <v>8</v>
      </c>
      <c r="E8" s="73" t="s">
        <v>9</v>
      </c>
      <c r="F8" s="73" t="s">
        <v>10</v>
      </c>
      <c r="G8" s="73" t="s">
        <v>11</v>
      </c>
      <c r="H8" s="43"/>
    </row>
    <row r="9" spans="1:8" ht="115.5" thickBot="1" x14ac:dyDescent="0.25">
      <c r="A9" s="109" t="s">
        <v>56</v>
      </c>
      <c r="B9" s="108" t="s">
        <v>59</v>
      </c>
      <c r="C9" s="123" t="s">
        <v>97</v>
      </c>
      <c r="D9" s="34" t="s">
        <v>122</v>
      </c>
      <c r="E9" s="116"/>
      <c r="F9" s="78"/>
      <c r="G9" s="127" t="s">
        <v>123</v>
      </c>
      <c r="H9" s="44"/>
    </row>
    <row r="10" spans="1:8" ht="64.5" thickBot="1" x14ac:dyDescent="0.25">
      <c r="A10" s="109" t="s">
        <v>57</v>
      </c>
      <c r="B10" s="110" t="s">
        <v>60</v>
      </c>
      <c r="C10" s="111" t="s">
        <v>61</v>
      </c>
      <c r="D10" s="30" t="s">
        <v>121</v>
      </c>
      <c r="E10" s="136">
        <v>42475</v>
      </c>
      <c r="F10" s="137" t="s">
        <v>131</v>
      </c>
      <c r="G10" s="138" t="s">
        <v>130</v>
      </c>
    </row>
    <row r="12" spans="1:8" ht="69.75" customHeight="1" x14ac:dyDescent="0.2"/>
    <row r="13" spans="1:8" ht="55.5" customHeight="1" x14ac:dyDescent="0.2"/>
    <row r="14" spans="1:8" ht="102.75" customHeight="1" x14ac:dyDescent="0.2"/>
    <row r="15" spans="1:8" ht="37.5" customHeight="1" x14ac:dyDescent="0.2"/>
    <row r="19" ht="59.25" customHeight="1" x14ac:dyDescent="0.2"/>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23" sqref="A23"/>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2014</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v>0.5</v>
      </c>
      <c r="E11" s="62">
        <v>0.5</v>
      </c>
      <c r="F11" s="103">
        <v>0.5</v>
      </c>
      <c r="G11" s="87"/>
      <c r="H11" s="121"/>
      <c r="I11" s="122"/>
    </row>
    <row r="12" spans="1:9" x14ac:dyDescent="0.2">
      <c r="A12" s="76" t="s">
        <v>20</v>
      </c>
      <c r="B12" s="76" t="s">
        <v>21</v>
      </c>
      <c r="C12" s="124" t="s">
        <v>51</v>
      </c>
      <c r="D12" s="102">
        <v>0.2</v>
      </c>
      <c r="E12" s="62">
        <v>0.2</v>
      </c>
      <c r="F12" s="104">
        <v>0.2</v>
      </c>
      <c r="G12" s="87"/>
      <c r="H12" s="121"/>
      <c r="I12" s="122"/>
    </row>
    <row r="13" spans="1:9" x14ac:dyDescent="0.2">
      <c r="A13" s="76" t="s">
        <v>20</v>
      </c>
      <c r="B13" s="76" t="s">
        <v>22</v>
      </c>
      <c r="C13" s="112" t="s">
        <v>0</v>
      </c>
      <c r="D13" s="87"/>
      <c r="E13" s="63"/>
      <c r="F13" s="88"/>
      <c r="G13" s="87">
        <v>0.5</v>
      </c>
      <c r="H13" s="63">
        <v>0.5</v>
      </c>
      <c r="I13" s="88">
        <v>0.5</v>
      </c>
    </row>
    <row r="14" spans="1:9" x14ac:dyDescent="0.2">
      <c r="A14" s="77" t="s">
        <v>20</v>
      </c>
      <c r="B14" s="77" t="s">
        <v>23</v>
      </c>
      <c r="C14" s="80" t="s">
        <v>51</v>
      </c>
      <c r="D14" s="118">
        <v>0.43</v>
      </c>
      <c r="E14" s="117">
        <v>0.44</v>
      </c>
      <c r="F14" s="119">
        <v>0.43</v>
      </c>
      <c r="G14" s="87">
        <v>0.15</v>
      </c>
      <c r="H14" s="121">
        <v>0.14000000000000001</v>
      </c>
      <c r="I14" s="122">
        <v>0.13</v>
      </c>
    </row>
    <row r="15" spans="1:9" x14ac:dyDescent="0.2">
      <c r="A15" s="65"/>
      <c r="B15" s="64"/>
      <c r="C15" s="64"/>
      <c r="D15" s="102"/>
      <c r="E15" s="62"/>
      <c r="F15" s="103"/>
      <c r="G15" s="102"/>
      <c r="H15" s="62"/>
      <c r="I15" s="103"/>
    </row>
    <row r="16" spans="1:9" x14ac:dyDescent="0.2">
      <c r="A16" s="65"/>
      <c r="B16" s="64"/>
      <c r="C16" s="64"/>
      <c r="D16" s="102"/>
      <c r="E16" s="62"/>
      <c r="F16" s="104"/>
      <c r="G16" s="102"/>
      <c r="H16" s="62"/>
      <c r="I16" s="103"/>
    </row>
    <row r="17" spans="1:9" x14ac:dyDescent="0.2">
      <c r="A17" s="65"/>
      <c r="B17" s="64"/>
      <c r="C17" s="64"/>
      <c r="D17" s="89"/>
      <c r="E17" s="62"/>
      <c r="F17" s="91"/>
      <c r="G17" s="89"/>
      <c r="H17" s="62"/>
      <c r="I17" s="90"/>
    </row>
    <row r="18" spans="1:9" x14ac:dyDescent="0.2">
      <c r="A18" s="65"/>
      <c r="B18" s="64"/>
      <c r="C18" s="64"/>
      <c r="D18" s="89"/>
      <c r="E18" s="62"/>
      <c r="F18" s="91"/>
      <c r="G18" s="89"/>
      <c r="H18" s="62"/>
      <c r="I18" s="90"/>
    </row>
    <row r="19" spans="1:9" ht="13.5" thickBot="1" x14ac:dyDescent="0.25">
      <c r="A19" s="66"/>
      <c r="B19" s="67"/>
      <c r="C19" s="67"/>
      <c r="D19" s="92"/>
      <c r="E19" s="93"/>
      <c r="F19" s="94"/>
      <c r="G19" s="92"/>
      <c r="H19" s="93"/>
      <c r="I19" s="98"/>
    </row>
    <row r="20" spans="1:9" ht="13.5" thickBot="1" x14ac:dyDescent="0.25">
      <c r="A20" s="68" t="s">
        <v>33</v>
      </c>
      <c r="B20" s="69"/>
      <c r="C20" s="70"/>
      <c r="D20" s="81">
        <f t="shared" ref="D20:I20" si="0">SUM(D10:D19)</f>
        <v>1.1299999999999999</v>
      </c>
      <c r="E20" s="82">
        <f t="shared" si="0"/>
        <v>1.1399999999999999</v>
      </c>
      <c r="F20" s="83">
        <f t="shared" si="0"/>
        <v>1.1299999999999999</v>
      </c>
      <c r="G20" s="81">
        <f t="shared" si="0"/>
        <v>0.65</v>
      </c>
      <c r="H20" s="82">
        <f t="shared" si="0"/>
        <v>0.64</v>
      </c>
      <c r="I20" s="83">
        <f t="shared" si="0"/>
        <v>0.63</v>
      </c>
    </row>
    <row r="22" spans="1:9" x14ac:dyDescent="0.2">
      <c r="A22" s="51"/>
      <c r="B22" s="51"/>
    </row>
    <row r="23"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96" zoomScaleNormal="96" zoomScalePageLayoutView="96" workbookViewId="0">
      <selection activeCell="A23" sqref="A23"/>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2015</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v>0.5</v>
      </c>
      <c r="E11" s="62">
        <v>0.4</v>
      </c>
      <c r="F11" s="103">
        <v>0.44</v>
      </c>
      <c r="G11" s="87"/>
      <c r="H11" s="121"/>
      <c r="I11" s="122"/>
    </row>
    <row r="12" spans="1:9" x14ac:dyDescent="0.2">
      <c r="A12" s="76" t="s">
        <v>20</v>
      </c>
      <c r="B12" s="76" t="s">
        <v>21</v>
      </c>
      <c r="C12" s="124" t="s">
        <v>51</v>
      </c>
      <c r="D12" s="102">
        <v>0.2</v>
      </c>
      <c r="E12" s="62">
        <v>0.2</v>
      </c>
      <c r="F12" s="104">
        <v>0.1</v>
      </c>
      <c r="G12" s="87"/>
      <c r="H12" s="121"/>
      <c r="I12" s="122"/>
    </row>
    <row r="13" spans="1:9" x14ac:dyDescent="0.2">
      <c r="A13" s="76" t="s">
        <v>20</v>
      </c>
      <c r="B13" s="76" t="s">
        <v>21</v>
      </c>
      <c r="C13" s="124" t="s">
        <v>97</v>
      </c>
      <c r="D13" s="87"/>
      <c r="E13" s="63">
        <v>0.1</v>
      </c>
      <c r="F13" s="134">
        <v>1</v>
      </c>
      <c r="G13" s="87"/>
      <c r="H13" s="121"/>
      <c r="I13" s="122"/>
    </row>
    <row r="14" spans="1:9" x14ac:dyDescent="0.2">
      <c r="A14" s="76" t="s">
        <v>20</v>
      </c>
      <c r="B14" s="76" t="s">
        <v>22</v>
      </c>
      <c r="C14" s="112" t="s">
        <v>0</v>
      </c>
      <c r="D14" s="87"/>
      <c r="E14" s="63"/>
      <c r="F14" s="88"/>
      <c r="G14" s="87">
        <v>0.5</v>
      </c>
      <c r="H14" s="63">
        <v>0.6</v>
      </c>
      <c r="I14" s="88">
        <v>0.56000000000000005</v>
      </c>
    </row>
    <row r="15" spans="1:9" x14ac:dyDescent="0.2">
      <c r="A15" s="77" t="s">
        <v>20</v>
      </c>
      <c r="B15" s="77" t="s">
        <v>23</v>
      </c>
      <c r="C15" s="80" t="s">
        <v>51</v>
      </c>
      <c r="D15" s="118">
        <v>0.57999999999999996</v>
      </c>
      <c r="E15" s="117">
        <v>0.24</v>
      </c>
      <c r="F15" s="119">
        <v>0.6</v>
      </c>
      <c r="G15" s="87"/>
      <c r="H15" s="121">
        <v>0.33</v>
      </c>
      <c r="I15" s="122">
        <v>7.0000000000000007E-2</v>
      </c>
    </row>
    <row r="16" spans="1:9" x14ac:dyDescent="0.2">
      <c r="A16" s="65"/>
      <c r="B16" s="64"/>
      <c r="C16" s="64"/>
      <c r="D16" s="102"/>
      <c r="E16" s="62"/>
      <c r="F16" s="103"/>
      <c r="G16" s="102"/>
      <c r="H16" s="62"/>
      <c r="I16" s="103"/>
    </row>
    <row r="17" spans="1:9" x14ac:dyDescent="0.2">
      <c r="A17" s="65"/>
      <c r="B17" s="64"/>
      <c r="C17" s="64"/>
      <c r="D17" s="102"/>
      <c r="E17" s="62"/>
      <c r="F17" s="104"/>
      <c r="G17" s="102"/>
      <c r="H17" s="62"/>
      <c r="I17" s="103"/>
    </row>
    <row r="18" spans="1:9" x14ac:dyDescent="0.2">
      <c r="A18" s="65"/>
      <c r="B18" s="64"/>
      <c r="C18" s="64"/>
      <c r="D18" s="89"/>
      <c r="E18" s="62"/>
      <c r="F18" s="91"/>
      <c r="G18" s="89"/>
      <c r="H18" s="62"/>
      <c r="I18" s="90"/>
    </row>
    <row r="19" spans="1:9" x14ac:dyDescent="0.2">
      <c r="A19" s="65"/>
      <c r="B19" s="64"/>
      <c r="C19" s="64"/>
      <c r="D19" s="89"/>
      <c r="E19" s="62"/>
      <c r="F19" s="91"/>
      <c r="G19" s="89"/>
      <c r="H19" s="62"/>
      <c r="I19" s="90"/>
    </row>
    <row r="20" spans="1:9" ht="13.5" thickBot="1" x14ac:dyDescent="0.25">
      <c r="A20" s="66"/>
      <c r="B20" s="67"/>
      <c r="C20" s="67"/>
      <c r="D20" s="92"/>
      <c r="E20" s="93"/>
      <c r="F20" s="94"/>
      <c r="G20" s="92"/>
      <c r="H20" s="93"/>
      <c r="I20" s="98"/>
    </row>
    <row r="21" spans="1:9" ht="13.5" thickBot="1" x14ac:dyDescent="0.25">
      <c r="A21" s="68" t="s">
        <v>33</v>
      </c>
      <c r="B21" s="69"/>
      <c r="C21" s="70"/>
      <c r="D21" s="81">
        <f t="shared" ref="D21:I21" si="0">SUM(D10:D20)</f>
        <v>1.2799999999999998</v>
      </c>
      <c r="E21" s="82">
        <f t="shared" si="0"/>
        <v>0.94000000000000006</v>
      </c>
      <c r="F21" s="83">
        <f t="shared" si="0"/>
        <v>2.14</v>
      </c>
      <c r="G21" s="81">
        <f t="shared" si="0"/>
        <v>0.5</v>
      </c>
      <c r="H21" s="82">
        <f t="shared" si="0"/>
        <v>0.92999999999999994</v>
      </c>
      <c r="I21" s="83">
        <f t="shared" si="0"/>
        <v>0.63000000000000012</v>
      </c>
    </row>
    <row r="23" spans="1:9" x14ac:dyDescent="0.2">
      <c r="A23" s="51"/>
      <c r="B23" s="51"/>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6" workbookViewId="0">
      <selection activeCell="A23" sqref="A23"/>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2015</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v>0.56000000000000005</v>
      </c>
      <c r="E11" s="62">
        <v>0.5</v>
      </c>
      <c r="F11" s="103">
        <v>0.5</v>
      </c>
      <c r="G11" s="87"/>
      <c r="H11" s="121"/>
      <c r="I11" s="122"/>
    </row>
    <row r="12" spans="1:9" x14ac:dyDescent="0.2">
      <c r="A12" s="76" t="s">
        <v>20</v>
      </c>
      <c r="B12" s="76" t="s">
        <v>21</v>
      </c>
      <c r="C12" s="124" t="s">
        <v>51</v>
      </c>
      <c r="D12" s="102">
        <v>0.1</v>
      </c>
      <c r="E12" s="62">
        <v>0.1</v>
      </c>
      <c r="F12" s="104">
        <v>0.1</v>
      </c>
      <c r="G12" s="87"/>
      <c r="H12" s="121"/>
      <c r="I12" s="122"/>
    </row>
    <row r="13" spans="1:9" x14ac:dyDescent="0.2">
      <c r="A13" s="76" t="s">
        <v>20</v>
      </c>
      <c r="B13" s="76" t="s">
        <v>21</v>
      </c>
      <c r="C13" s="124" t="s">
        <v>97</v>
      </c>
      <c r="D13" s="87">
        <v>1</v>
      </c>
      <c r="E13" s="63">
        <v>1</v>
      </c>
      <c r="F13" s="134">
        <v>1</v>
      </c>
      <c r="G13" s="87"/>
      <c r="H13" s="121"/>
      <c r="I13" s="122"/>
    </row>
    <row r="14" spans="1:9" x14ac:dyDescent="0.2">
      <c r="A14" s="76" t="s">
        <v>20</v>
      </c>
      <c r="B14" s="76" t="s">
        <v>22</v>
      </c>
      <c r="C14" s="112" t="s">
        <v>0</v>
      </c>
      <c r="D14" s="87"/>
      <c r="E14" s="63"/>
      <c r="F14" s="88"/>
      <c r="G14" s="87">
        <v>0.44</v>
      </c>
      <c r="H14" s="63">
        <v>0.5</v>
      </c>
      <c r="I14" s="88">
        <v>0.5</v>
      </c>
    </row>
    <row r="15" spans="1:9" x14ac:dyDescent="0.2">
      <c r="A15" s="77" t="s">
        <v>20</v>
      </c>
      <c r="B15" s="77" t="s">
        <v>23</v>
      </c>
      <c r="C15" s="80" t="s">
        <v>51</v>
      </c>
      <c r="D15" s="118">
        <v>0.47</v>
      </c>
      <c r="E15" s="117">
        <v>0.33</v>
      </c>
      <c r="F15" s="119">
        <v>0.22</v>
      </c>
      <c r="G15" s="87">
        <v>0.13</v>
      </c>
      <c r="H15" s="121">
        <v>0.28999999999999998</v>
      </c>
      <c r="I15" s="122">
        <v>0.5</v>
      </c>
    </row>
    <row r="16" spans="1:9" x14ac:dyDescent="0.2">
      <c r="A16" s="65"/>
      <c r="B16" s="64"/>
      <c r="C16" s="64"/>
      <c r="D16" s="102"/>
      <c r="E16" s="62"/>
      <c r="F16" s="103"/>
      <c r="G16" s="102"/>
      <c r="H16" s="62"/>
      <c r="I16" s="103"/>
    </row>
    <row r="17" spans="1:9" x14ac:dyDescent="0.2">
      <c r="A17" s="65"/>
      <c r="B17" s="64"/>
      <c r="C17" s="64"/>
      <c r="D17" s="102"/>
      <c r="E17" s="62"/>
      <c r="F17" s="104"/>
      <c r="G17" s="102"/>
      <c r="H17" s="62"/>
      <c r="I17" s="103"/>
    </row>
    <row r="18" spans="1:9" x14ac:dyDescent="0.2">
      <c r="A18" s="65"/>
      <c r="B18" s="64"/>
      <c r="C18" s="64"/>
      <c r="D18" s="89"/>
      <c r="E18" s="62"/>
      <c r="F18" s="91"/>
      <c r="G18" s="89"/>
      <c r="H18" s="62"/>
      <c r="I18" s="90"/>
    </row>
    <row r="19" spans="1:9" x14ac:dyDescent="0.2">
      <c r="A19" s="65"/>
      <c r="B19" s="64"/>
      <c r="C19" s="64"/>
      <c r="D19" s="89"/>
      <c r="E19" s="62"/>
      <c r="F19" s="91"/>
      <c r="G19" s="89"/>
      <c r="H19" s="62"/>
      <c r="I19" s="90"/>
    </row>
    <row r="20" spans="1:9" ht="13.5" thickBot="1" x14ac:dyDescent="0.25">
      <c r="A20" s="66"/>
      <c r="B20" s="67"/>
      <c r="C20" s="67"/>
      <c r="D20" s="92"/>
      <c r="E20" s="93"/>
      <c r="F20" s="94"/>
      <c r="G20" s="92"/>
      <c r="H20" s="93"/>
      <c r="I20" s="98"/>
    </row>
    <row r="21" spans="1:9" ht="13.5" thickBot="1" x14ac:dyDescent="0.25">
      <c r="A21" s="68" t="s">
        <v>33</v>
      </c>
      <c r="B21" s="69"/>
      <c r="C21" s="70"/>
      <c r="D21" s="81">
        <f t="shared" ref="D21:I21" si="0">SUM(D10:D20)</f>
        <v>2.13</v>
      </c>
      <c r="E21" s="82">
        <f t="shared" si="0"/>
        <v>1.9300000000000002</v>
      </c>
      <c r="F21" s="83">
        <f t="shared" si="0"/>
        <v>1.82</v>
      </c>
      <c r="G21" s="81">
        <f t="shared" si="0"/>
        <v>0.57000000000000006</v>
      </c>
      <c r="H21" s="82">
        <f t="shared" si="0"/>
        <v>0.79</v>
      </c>
      <c r="I21" s="83">
        <f t="shared" si="0"/>
        <v>1</v>
      </c>
    </row>
    <row r="23" spans="1:9" x14ac:dyDescent="0.2">
      <c r="A23" s="51"/>
      <c r="B23" s="51"/>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3" sqref="A23"/>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2015</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v>0.32</v>
      </c>
      <c r="E11" s="62"/>
      <c r="F11" s="103"/>
      <c r="G11" s="87"/>
      <c r="H11" s="121"/>
      <c r="I11" s="122"/>
    </row>
    <row r="12" spans="1:9" x14ac:dyDescent="0.2">
      <c r="A12" s="76" t="s">
        <v>20</v>
      </c>
      <c r="B12" s="76" t="s">
        <v>21</v>
      </c>
      <c r="C12" s="124" t="s">
        <v>51</v>
      </c>
      <c r="D12" s="102">
        <v>0.1</v>
      </c>
      <c r="E12" s="62">
        <v>0.1</v>
      </c>
      <c r="F12" s="104">
        <v>0.1</v>
      </c>
      <c r="G12" s="87"/>
      <c r="H12" s="121"/>
      <c r="I12" s="122"/>
    </row>
    <row r="13" spans="1:9" x14ac:dyDescent="0.2">
      <c r="A13" s="76" t="s">
        <v>20</v>
      </c>
      <c r="B13" s="76" t="s">
        <v>21</v>
      </c>
      <c r="C13" s="124" t="s">
        <v>97</v>
      </c>
      <c r="D13" s="87">
        <v>0.94</v>
      </c>
      <c r="E13" s="63">
        <v>0.99</v>
      </c>
      <c r="F13" s="134">
        <v>0.98</v>
      </c>
      <c r="G13" s="87"/>
      <c r="H13" s="121"/>
      <c r="I13" s="122"/>
    </row>
    <row r="14" spans="1:9" x14ac:dyDescent="0.2">
      <c r="A14" s="76" t="s">
        <v>20</v>
      </c>
      <c r="B14" s="76" t="s">
        <v>22</v>
      </c>
      <c r="C14" s="112" t="s">
        <v>0</v>
      </c>
      <c r="D14" s="87">
        <v>0.2</v>
      </c>
      <c r="E14" s="63">
        <v>0.2</v>
      </c>
      <c r="F14" s="88">
        <v>0.2</v>
      </c>
      <c r="G14" s="87">
        <v>0.18</v>
      </c>
      <c r="H14" s="63">
        <v>0.15</v>
      </c>
      <c r="I14" s="88">
        <v>0.12</v>
      </c>
    </row>
    <row r="15" spans="1:9" x14ac:dyDescent="0.2">
      <c r="A15" s="77" t="s">
        <v>20</v>
      </c>
      <c r="B15" s="77" t="s">
        <v>23</v>
      </c>
      <c r="C15" s="80" t="s">
        <v>51</v>
      </c>
      <c r="D15" s="118">
        <v>0.28999999999999998</v>
      </c>
      <c r="E15" s="117">
        <v>0.42</v>
      </c>
      <c r="F15" s="119">
        <v>0.46</v>
      </c>
      <c r="G15" s="87"/>
      <c r="H15" s="121"/>
      <c r="I15" s="122"/>
    </row>
    <row r="16" spans="1:9" x14ac:dyDescent="0.2">
      <c r="A16" s="65"/>
      <c r="B16" s="64"/>
      <c r="C16" s="64"/>
      <c r="D16" s="102"/>
      <c r="E16" s="62"/>
      <c r="F16" s="103"/>
      <c r="G16" s="102"/>
      <c r="H16" s="62"/>
      <c r="I16" s="103"/>
    </row>
    <row r="17" spans="1:9" x14ac:dyDescent="0.2">
      <c r="A17" s="65"/>
      <c r="B17" s="64"/>
      <c r="C17" s="64"/>
      <c r="D17" s="102"/>
      <c r="E17" s="62"/>
      <c r="F17" s="104"/>
      <c r="G17" s="102"/>
      <c r="H17" s="62"/>
      <c r="I17" s="103"/>
    </row>
    <row r="18" spans="1:9" x14ac:dyDescent="0.2">
      <c r="A18" s="65"/>
      <c r="B18" s="64"/>
      <c r="C18" s="64"/>
      <c r="D18" s="89"/>
      <c r="E18" s="62"/>
      <c r="F18" s="91"/>
      <c r="G18" s="89"/>
      <c r="H18" s="62"/>
      <c r="I18" s="90"/>
    </row>
    <row r="19" spans="1:9" x14ac:dyDescent="0.2">
      <c r="A19" s="65"/>
      <c r="B19" s="64"/>
      <c r="C19" s="64"/>
      <c r="D19" s="89"/>
      <c r="E19" s="62"/>
      <c r="F19" s="91"/>
      <c r="G19" s="89"/>
      <c r="H19" s="62"/>
      <c r="I19" s="90"/>
    </row>
    <row r="20" spans="1:9" ht="13.5" thickBot="1" x14ac:dyDescent="0.25">
      <c r="A20" s="66"/>
      <c r="B20" s="67"/>
      <c r="C20" s="67"/>
      <c r="D20" s="92"/>
      <c r="E20" s="93"/>
      <c r="F20" s="94"/>
      <c r="G20" s="92"/>
      <c r="H20" s="93"/>
      <c r="I20" s="98"/>
    </row>
    <row r="21" spans="1:9" ht="13.5" thickBot="1" x14ac:dyDescent="0.25">
      <c r="A21" s="68" t="s">
        <v>33</v>
      </c>
      <c r="B21" s="69"/>
      <c r="C21" s="70"/>
      <c r="D21" s="81">
        <f t="shared" ref="D21:I21" si="0">SUM(D10:D20)</f>
        <v>1.8499999999999999</v>
      </c>
      <c r="E21" s="82">
        <f t="shared" si="0"/>
        <v>1.71</v>
      </c>
      <c r="F21" s="83">
        <f t="shared" si="0"/>
        <v>1.74</v>
      </c>
      <c r="G21" s="81">
        <f t="shared" si="0"/>
        <v>0.18</v>
      </c>
      <c r="H21" s="82">
        <f t="shared" si="0"/>
        <v>0.15</v>
      </c>
      <c r="I21" s="83">
        <f t="shared" si="0"/>
        <v>0.12</v>
      </c>
    </row>
    <row r="23" spans="1:9" x14ac:dyDescent="0.2">
      <c r="A23" s="51"/>
      <c r="B23" s="51"/>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D13" sqref="D13:I15"/>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2015</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c r="E11" s="62"/>
      <c r="F11" s="103"/>
      <c r="G11" s="87"/>
      <c r="H11" s="121"/>
      <c r="I11" s="122"/>
    </row>
    <row r="12" spans="1:9" x14ac:dyDescent="0.2">
      <c r="A12" s="76" t="s">
        <v>20</v>
      </c>
      <c r="B12" s="76" t="s">
        <v>21</v>
      </c>
      <c r="C12" s="124" t="s">
        <v>51</v>
      </c>
      <c r="D12" s="102"/>
      <c r="E12" s="62"/>
      <c r="F12" s="104"/>
      <c r="G12" s="87"/>
      <c r="H12" s="121"/>
      <c r="I12" s="122"/>
    </row>
    <row r="13" spans="1:9" x14ac:dyDescent="0.2">
      <c r="A13" s="76" t="s">
        <v>20</v>
      </c>
      <c r="B13" s="76" t="s">
        <v>21</v>
      </c>
      <c r="C13" s="124" t="s">
        <v>97</v>
      </c>
      <c r="D13" s="87">
        <v>0.91</v>
      </c>
      <c r="E13" s="63">
        <v>0.82</v>
      </c>
      <c r="F13" s="134">
        <v>0.9</v>
      </c>
      <c r="G13" s="87"/>
      <c r="H13" s="121"/>
      <c r="I13" s="122"/>
    </row>
    <row r="14" spans="1:9" x14ac:dyDescent="0.2">
      <c r="A14" s="76" t="s">
        <v>20</v>
      </c>
      <c r="B14" s="76" t="s">
        <v>22</v>
      </c>
      <c r="C14" s="112" t="s">
        <v>0</v>
      </c>
      <c r="D14" s="87">
        <v>0.17</v>
      </c>
      <c r="E14" s="63">
        <v>0.22</v>
      </c>
      <c r="F14" s="88">
        <v>0.17</v>
      </c>
      <c r="G14" s="87">
        <v>0.13</v>
      </c>
      <c r="H14" s="63">
        <v>0.13</v>
      </c>
      <c r="I14" s="88">
        <v>0.13</v>
      </c>
    </row>
    <row r="15" spans="1:9" x14ac:dyDescent="0.2">
      <c r="A15" s="77" t="s">
        <v>20</v>
      </c>
      <c r="B15" s="77" t="s">
        <v>23</v>
      </c>
      <c r="C15" s="80" t="s">
        <v>51</v>
      </c>
      <c r="D15" s="118">
        <v>0.39</v>
      </c>
      <c r="E15" s="117">
        <v>0.15</v>
      </c>
      <c r="F15" s="119">
        <v>0.17</v>
      </c>
      <c r="G15" s="87">
        <v>0.13</v>
      </c>
      <c r="H15" s="121">
        <v>0.13</v>
      </c>
      <c r="I15" s="122">
        <v>0.13</v>
      </c>
    </row>
    <row r="16" spans="1:9" x14ac:dyDescent="0.2">
      <c r="A16" s="65"/>
      <c r="B16" s="64"/>
      <c r="C16" s="64"/>
      <c r="D16" s="102"/>
      <c r="E16" s="62"/>
      <c r="F16" s="103"/>
      <c r="G16" s="102"/>
      <c r="H16" s="62"/>
      <c r="I16" s="103"/>
    </row>
    <row r="17" spans="1:9" x14ac:dyDescent="0.2">
      <c r="A17" s="65"/>
      <c r="B17" s="64"/>
      <c r="C17" s="64"/>
      <c r="D17" s="102"/>
      <c r="E17" s="62"/>
      <c r="F17" s="104"/>
      <c r="G17" s="102"/>
      <c r="H17" s="62"/>
      <c r="I17" s="103"/>
    </row>
    <row r="18" spans="1:9" x14ac:dyDescent="0.2">
      <c r="A18" s="65"/>
      <c r="B18" s="64"/>
      <c r="C18" s="64"/>
      <c r="D18" s="89"/>
      <c r="E18" s="62"/>
      <c r="F18" s="91"/>
      <c r="G18" s="89"/>
      <c r="H18" s="62"/>
      <c r="I18" s="90"/>
    </row>
    <row r="19" spans="1:9" x14ac:dyDescent="0.2">
      <c r="A19" s="65"/>
      <c r="B19" s="64"/>
      <c r="C19" s="64"/>
      <c r="D19" s="89"/>
      <c r="E19" s="62"/>
      <c r="F19" s="91"/>
      <c r="G19" s="89"/>
      <c r="H19" s="62"/>
      <c r="I19" s="90"/>
    </row>
    <row r="20" spans="1:9" ht="13.5" thickBot="1" x14ac:dyDescent="0.25">
      <c r="A20" s="66"/>
      <c r="B20" s="67"/>
      <c r="C20" s="67"/>
      <c r="D20" s="92"/>
      <c r="E20" s="93"/>
      <c r="F20" s="94"/>
      <c r="G20" s="92"/>
      <c r="H20" s="93"/>
      <c r="I20" s="98"/>
    </row>
    <row r="21" spans="1:9" ht="13.5" thickBot="1" x14ac:dyDescent="0.25">
      <c r="A21" s="68" t="s">
        <v>33</v>
      </c>
      <c r="B21" s="69"/>
      <c r="C21" s="70"/>
      <c r="D21" s="81">
        <f t="shared" ref="D21:I21" si="0">SUM(D10:D20)</f>
        <v>1.4700000000000002</v>
      </c>
      <c r="E21" s="82">
        <f t="shared" si="0"/>
        <v>1.19</v>
      </c>
      <c r="F21" s="83">
        <f t="shared" si="0"/>
        <v>1.24</v>
      </c>
      <c r="G21" s="81">
        <f t="shared" si="0"/>
        <v>0.26</v>
      </c>
      <c r="H21" s="82">
        <f t="shared" si="0"/>
        <v>0.26</v>
      </c>
      <c r="I21" s="83">
        <f t="shared" si="0"/>
        <v>0.26</v>
      </c>
    </row>
    <row r="23" spans="1:9" x14ac:dyDescent="0.2">
      <c r="A23" s="51"/>
      <c r="B23" s="51"/>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C2" sqref="C2"/>
    </sheetView>
  </sheetViews>
  <sheetFormatPr defaultColWidth="8.85546875" defaultRowHeight="12.75" x14ac:dyDescent="0.2"/>
  <cols>
    <col min="1" max="1" width="12.42578125" style="32" customWidth="1"/>
    <col min="2" max="2" width="24.42578125" style="32" customWidth="1"/>
    <col min="3" max="3" width="22.140625" style="32" customWidth="1"/>
    <col min="4" max="16384" width="8.85546875" style="32"/>
  </cols>
  <sheetData>
    <row r="1" spans="1:9" ht="13.5" thickBot="1" x14ac:dyDescent="0.25"/>
    <row r="2" spans="1:9" ht="13.5" thickBot="1" x14ac:dyDescent="0.25">
      <c r="A2" s="28" t="s">
        <v>42</v>
      </c>
      <c r="B2" s="46"/>
    </row>
    <row r="3" spans="1:9" x14ac:dyDescent="0.2">
      <c r="A3" s="47" t="s">
        <v>46</v>
      </c>
      <c r="B3" s="48" t="str">
        <f>Metrics!B3</f>
        <v>Security</v>
      </c>
    </row>
    <row r="4" spans="1:9" x14ac:dyDescent="0.2">
      <c r="A4" s="36" t="s">
        <v>18</v>
      </c>
      <c r="B4" s="49">
        <v>2015</v>
      </c>
    </row>
    <row r="5" spans="1:9" ht="13.5" thickBot="1" x14ac:dyDescent="0.25">
      <c r="A5" s="39" t="s">
        <v>47</v>
      </c>
      <c r="B5" s="50" t="str">
        <f>Metrics!B5</f>
        <v>Dave Kelsey</v>
      </c>
    </row>
    <row r="7" spans="1:9" ht="13.5" thickBot="1" x14ac:dyDescent="0.25">
      <c r="A7" s="51" t="s">
        <v>12</v>
      </c>
      <c r="B7" s="51"/>
      <c r="C7" s="51"/>
    </row>
    <row r="8" spans="1:9" ht="13.5" customHeight="1" thickBot="1" x14ac:dyDescent="0.25">
      <c r="A8" s="52"/>
      <c r="B8" s="53"/>
      <c r="C8" s="54"/>
      <c r="D8" s="140" t="s">
        <v>13</v>
      </c>
      <c r="E8" s="140"/>
      <c r="F8" s="140"/>
      <c r="G8" s="141" t="s">
        <v>14</v>
      </c>
      <c r="H8" s="141"/>
      <c r="I8" s="141"/>
    </row>
    <row r="9" spans="1:9" ht="13.5" thickBot="1" x14ac:dyDescent="0.25">
      <c r="A9" s="55" t="s">
        <v>15</v>
      </c>
      <c r="B9" s="56" t="s">
        <v>2</v>
      </c>
      <c r="C9" s="56" t="s">
        <v>16</v>
      </c>
      <c r="D9" s="57" t="s">
        <v>17</v>
      </c>
      <c r="E9" s="58" t="s">
        <v>31</v>
      </c>
      <c r="F9" s="59" t="s">
        <v>32</v>
      </c>
      <c r="G9" s="60" t="s">
        <v>17</v>
      </c>
      <c r="H9" s="58" t="s">
        <v>31</v>
      </c>
      <c r="I9" s="61" t="s">
        <v>32</v>
      </c>
    </row>
    <row r="10" spans="1:9" x14ac:dyDescent="0.2">
      <c r="A10" s="75"/>
      <c r="B10" s="75"/>
      <c r="C10" s="79"/>
      <c r="D10" s="84"/>
      <c r="E10" s="85"/>
      <c r="F10" s="86"/>
      <c r="G10" s="95"/>
      <c r="H10" s="96"/>
      <c r="I10" s="97"/>
    </row>
    <row r="11" spans="1:9" x14ac:dyDescent="0.2">
      <c r="A11" s="76" t="s">
        <v>20</v>
      </c>
      <c r="B11" s="76" t="s">
        <v>21</v>
      </c>
      <c r="C11" s="124" t="s">
        <v>0</v>
      </c>
      <c r="D11" s="102"/>
      <c r="E11" s="62"/>
      <c r="F11" s="103"/>
      <c r="G11" s="87"/>
      <c r="H11" s="121"/>
      <c r="I11" s="122"/>
    </row>
    <row r="12" spans="1:9" x14ac:dyDescent="0.2">
      <c r="A12" s="76" t="s">
        <v>20</v>
      </c>
      <c r="B12" s="76" t="s">
        <v>21</v>
      </c>
      <c r="C12" s="124" t="s">
        <v>51</v>
      </c>
      <c r="D12" s="102"/>
      <c r="E12" s="62"/>
      <c r="F12" s="104"/>
      <c r="G12" s="87"/>
      <c r="H12" s="121"/>
      <c r="I12" s="122"/>
    </row>
    <row r="13" spans="1:9" x14ac:dyDescent="0.2">
      <c r="A13" s="76" t="s">
        <v>20</v>
      </c>
      <c r="B13" s="76" t="s">
        <v>21</v>
      </c>
      <c r="C13" s="124" t="s">
        <v>97</v>
      </c>
      <c r="D13" s="87">
        <v>0.72</v>
      </c>
      <c r="E13" s="63">
        <v>0.83</v>
      </c>
      <c r="F13" s="134">
        <v>0.97</v>
      </c>
      <c r="G13" s="87"/>
      <c r="H13" s="121"/>
      <c r="I13" s="122"/>
    </row>
    <row r="14" spans="1:9" x14ac:dyDescent="0.2">
      <c r="A14" s="76" t="s">
        <v>20</v>
      </c>
      <c r="B14" s="76" t="s">
        <v>22</v>
      </c>
      <c r="C14" s="112" t="s">
        <v>0</v>
      </c>
      <c r="D14" s="87">
        <v>0.17</v>
      </c>
      <c r="E14" s="63">
        <v>0.19</v>
      </c>
      <c r="F14" s="88">
        <v>0.23</v>
      </c>
      <c r="G14" s="87">
        <v>0.13</v>
      </c>
      <c r="H14" s="63">
        <v>0.13</v>
      </c>
      <c r="I14" s="88">
        <v>0.13</v>
      </c>
    </row>
    <row r="15" spans="1:9" x14ac:dyDescent="0.2">
      <c r="A15" s="77" t="s">
        <v>20</v>
      </c>
      <c r="B15" s="77" t="s">
        <v>23</v>
      </c>
      <c r="C15" s="80" t="s">
        <v>51</v>
      </c>
      <c r="D15" s="118">
        <v>0.27</v>
      </c>
      <c r="E15" s="117">
        <v>0.38</v>
      </c>
      <c r="F15" s="119">
        <v>0.27</v>
      </c>
      <c r="G15" s="87">
        <v>0.13</v>
      </c>
      <c r="H15" s="121">
        <v>0.13</v>
      </c>
      <c r="I15" s="122">
        <v>0.13</v>
      </c>
    </row>
    <row r="16" spans="1:9" x14ac:dyDescent="0.2">
      <c r="A16" s="65"/>
      <c r="B16" s="64"/>
      <c r="C16" s="64"/>
      <c r="D16" s="102"/>
      <c r="E16" s="62"/>
      <c r="F16" s="103"/>
      <c r="G16" s="102"/>
      <c r="H16" s="62"/>
      <c r="I16" s="103"/>
    </row>
    <row r="17" spans="1:9" x14ac:dyDescent="0.2">
      <c r="A17" s="65"/>
      <c r="B17" s="64"/>
      <c r="C17" s="64"/>
      <c r="D17" s="102"/>
      <c r="E17" s="62"/>
      <c r="F17" s="104"/>
      <c r="G17" s="102"/>
      <c r="H17" s="62"/>
      <c r="I17" s="103"/>
    </row>
    <row r="18" spans="1:9" x14ac:dyDescent="0.2">
      <c r="A18" s="65"/>
      <c r="B18" s="64"/>
      <c r="C18" s="64"/>
      <c r="D18" s="89"/>
      <c r="E18" s="62"/>
      <c r="F18" s="91"/>
      <c r="G18" s="89"/>
      <c r="H18" s="62"/>
      <c r="I18" s="90"/>
    </row>
    <row r="19" spans="1:9" x14ac:dyDescent="0.2">
      <c r="A19" s="65"/>
      <c r="B19" s="64"/>
      <c r="C19" s="64"/>
      <c r="D19" s="89"/>
      <c r="E19" s="62"/>
      <c r="F19" s="91"/>
      <c r="G19" s="89"/>
      <c r="H19" s="62"/>
      <c r="I19" s="90"/>
    </row>
    <row r="20" spans="1:9" ht="13.5" thickBot="1" x14ac:dyDescent="0.25">
      <c r="A20" s="66"/>
      <c r="B20" s="67"/>
      <c r="C20" s="67"/>
      <c r="D20" s="92"/>
      <c r="E20" s="93"/>
      <c r="F20" s="94"/>
      <c r="G20" s="92"/>
      <c r="H20" s="93"/>
      <c r="I20" s="98"/>
    </row>
    <row r="21" spans="1:9" ht="13.5" thickBot="1" x14ac:dyDescent="0.25">
      <c r="A21" s="68" t="s">
        <v>33</v>
      </c>
      <c r="B21" s="69"/>
      <c r="C21" s="70"/>
      <c r="D21" s="81">
        <f t="shared" ref="D21:I21" si="0">SUM(D10:D20)</f>
        <v>1.1600000000000001</v>
      </c>
      <c r="E21" s="82">
        <f t="shared" si="0"/>
        <v>1.4</v>
      </c>
      <c r="F21" s="83">
        <f t="shared" si="0"/>
        <v>1.47</v>
      </c>
      <c r="G21" s="81">
        <f t="shared" si="0"/>
        <v>0.26</v>
      </c>
      <c r="H21" s="82">
        <f t="shared" si="0"/>
        <v>0.26</v>
      </c>
      <c r="I21" s="83">
        <f t="shared" si="0"/>
        <v>0.26</v>
      </c>
    </row>
    <row r="23" spans="1:9" x14ac:dyDescent="0.2">
      <c r="A23" s="51"/>
      <c r="B23" s="51"/>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0" zoomScale="90" zoomScaleNormal="90" zoomScalePageLayoutView="90"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2014</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64.25" customHeight="1" x14ac:dyDescent="0.2">
      <c r="A9" s="99" t="s">
        <v>21</v>
      </c>
      <c r="B9" s="145" t="s">
        <v>92</v>
      </c>
      <c r="C9" s="146"/>
      <c r="D9" s="146"/>
      <c r="E9" s="146"/>
      <c r="F9" s="146"/>
      <c r="G9" s="145" t="s">
        <v>90</v>
      </c>
      <c r="H9" s="147"/>
      <c r="I9" s="147"/>
      <c r="J9" s="147"/>
      <c r="K9" s="148"/>
    </row>
    <row r="10" spans="1:11" ht="105" customHeight="1" x14ac:dyDescent="0.2">
      <c r="A10" s="101" t="s">
        <v>22</v>
      </c>
      <c r="B10" s="149" t="s">
        <v>94</v>
      </c>
      <c r="C10" s="150"/>
      <c r="D10" s="150"/>
      <c r="E10" s="150"/>
      <c r="F10" s="151"/>
      <c r="G10" s="149"/>
      <c r="H10" s="150"/>
      <c r="I10" s="150"/>
      <c r="J10" s="150"/>
      <c r="K10" s="152"/>
    </row>
    <row r="11" spans="1:11" ht="142.5" customHeight="1" x14ac:dyDescent="0.2">
      <c r="A11" s="101" t="s">
        <v>23</v>
      </c>
      <c r="B11" s="153" t="s">
        <v>93</v>
      </c>
      <c r="C11" s="154"/>
      <c r="D11" s="154"/>
      <c r="E11" s="154"/>
      <c r="F11" s="155"/>
      <c r="G11" s="156"/>
      <c r="H11" s="156"/>
      <c r="I11" s="156"/>
      <c r="J11" s="156"/>
      <c r="K11" s="157"/>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77" t="s">
        <v>78</v>
      </c>
      <c r="B27" s="178"/>
      <c r="C27" s="178"/>
      <c r="D27" s="178"/>
      <c r="E27" s="179"/>
      <c r="F27" s="180">
        <v>41639</v>
      </c>
      <c r="G27" s="179"/>
      <c r="H27" s="181" t="s">
        <v>91</v>
      </c>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55.5" customHeight="1" x14ac:dyDescent="0.2">
      <c r="A32" s="189" t="s">
        <v>83</v>
      </c>
      <c r="B32" s="163"/>
      <c r="C32" s="163"/>
      <c r="D32" s="163"/>
      <c r="E32" s="163"/>
      <c r="F32" s="180">
        <v>41820</v>
      </c>
      <c r="G32" s="179"/>
      <c r="H32" s="190" t="s">
        <v>84</v>
      </c>
      <c r="I32" s="178"/>
      <c r="J32" s="178"/>
      <c r="K32" s="178"/>
      <c r="L32" s="182"/>
    </row>
    <row r="33" spans="1:12" ht="24.75" customHeight="1" thickBot="1" x14ac:dyDescent="0.25">
      <c r="A33" s="174"/>
      <c r="B33" s="168"/>
      <c r="C33" s="168"/>
      <c r="D33" s="168"/>
      <c r="E33" s="168"/>
      <c r="F33" s="187"/>
      <c r="G33" s="188"/>
      <c r="H33" s="187"/>
      <c r="I33" s="185"/>
      <c r="J33" s="185"/>
      <c r="K33" s="185"/>
      <c r="L33" s="18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90" zoomScaleNormal="90" zoomScalePageLayoutView="90"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2015</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64.25" customHeight="1" x14ac:dyDescent="0.2">
      <c r="A9" s="99" t="s">
        <v>21</v>
      </c>
      <c r="B9" s="145" t="s">
        <v>99</v>
      </c>
      <c r="C9" s="146"/>
      <c r="D9" s="146"/>
      <c r="E9" s="146"/>
      <c r="F9" s="146"/>
      <c r="G9" s="145"/>
      <c r="H9" s="147"/>
      <c r="I9" s="147"/>
      <c r="J9" s="147"/>
      <c r="K9" s="148"/>
    </row>
    <row r="10" spans="1:11" ht="105" customHeight="1" x14ac:dyDescent="0.2">
      <c r="A10" s="101" t="s">
        <v>22</v>
      </c>
      <c r="B10" s="149" t="s">
        <v>100</v>
      </c>
      <c r="C10" s="150"/>
      <c r="D10" s="150"/>
      <c r="E10" s="150"/>
      <c r="F10" s="151"/>
      <c r="G10" s="149"/>
      <c r="H10" s="150"/>
      <c r="I10" s="150"/>
      <c r="J10" s="150"/>
      <c r="K10" s="152"/>
    </row>
    <row r="11" spans="1:11" ht="142.5" customHeight="1" x14ac:dyDescent="0.2">
      <c r="A11" s="101" t="s">
        <v>23</v>
      </c>
      <c r="B11" s="191" t="s">
        <v>101</v>
      </c>
      <c r="C11" s="154"/>
      <c r="D11" s="154"/>
      <c r="E11" s="154"/>
      <c r="F11" s="155"/>
      <c r="G11" s="156"/>
      <c r="H11" s="156"/>
      <c r="I11" s="156"/>
      <c r="J11" s="156"/>
      <c r="K11" s="157"/>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77" t="s">
        <v>78</v>
      </c>
      <c r="B27" s="178"/>
      <c r="C27" s="178"/>
      <c r="D27" s="178"/>
      <c r="E27" s="179"/>
      <c r="F27" s="180">
        <v>41639</v>
      </c>
      <c r="G27" s="179"/>
      <c r="H27" s="181" t="s">
        <v>91</v>
      </c>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63.75" customHeight="1" x14ac:dyDescent="0.2">
      <c r="A32" s="189" t="s">
        <v>83</v>
      </c>
      <c r="B32" s="163"/>
      <c r="C32" s="163"/>
      <c r="D32" s="163"/>
      <c r="E32" s="163"/>
      <c r="F32" s="180">
        <v>41820</v>
      </c>
      <c r="G32" s="179"/>
      <c r="H32" s="190" t="s">
        <v>98</v>
      </c>
      <c r="I32" s="178"/>
      <c r="J32" s="178"/>
      <c r="K32" s="178"/>
      <c r="L32" s="182"/>
    </row>
    <row r="33" spans="1:12" ht="24.75" customHeight="1" thickBot="1" x14ac:dyDescent="0.25">
      <c r="A33" s="174"/>
      <c r="B33" s="168"/>
      <c r="C33" s="168"/>
      <c r="D33" s="168"/>
      <c r="E33" s="168"/>
      <c r="F33" s="187"/>
      <c r="G33" s="188"/>
      <c r="H33" s="187"/>
      <c r="I33" s="185"/>
      <c r="J33" s="185"/>
      <c r="K33" s="185"/>
      <c r="L33" s="18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G9" sqref="G9:K9"/>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2015</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27.5" customHeight="1" x14ac:dyDescent="0.2">
      <c r="A9" s="99" t="s">
        <v>21</v>
      </c>
      <c r="B9" s="145" t="s">
        <v>106</v>
      </c>
      <c r="C9" s="146"/>
      <c r="D9" s="146"/>
      <c r="E9" s="146"/>
      <c r="F9" s="146"/>
      <c r="G9" s="145" t="s">
        <v>105</v>
      </c>
      <c r="H9" s="147"/>
      <c r="I9" s="147"/>
      <c r="J9" s="147"/>
      <c r="K9" s="148"/>
    </row>
    <row r="10" spans="1:11" ht="133.5" customHeight="1" x14ac:dyDescent="0.2">
      <c r="A10" s="101" t="s">
        <v>22</v>
      </c>
      <c r="B10" s="192" t="s">
        <v>113</v>
      </c>
      <c r="C10" s="150"/>
      <c r="D10" s="150"/>
      <c r="E10" s="150"/>
      <c r="F10" s="151"/>
      <c r="G10" s="149"/>
      <c r="H10" s="150"/>
      <c r="I10" s="150"/>
      <c r="J10" s="150"/>
      <c r="K10" s="152"/>
    </row>
    <row r="11" spans="1:11" ht="142.5" customHeight="1" x14ac:dyDescent="0.2">
      <c r="A11" s="101" t="s">
        <v>23</v>
      </c>
      <c r="B11" s="153" t="s">
        <v>112</v>
      </c>
      <c r="C11" s="154"/>
      <c r="D11" s="154"/>
      <c r="E11" s="154"/>
      <c r="F11" s="155"/>
      <c r="G11" s="156"/>
      <c r="H11" s="156"/>
      <c r="I11" s="156"/>
      <c r="J11" s="156"/>
      <c r="K11" s="157"/>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77"/>
      <c r="B27" s="178"/>
      <c r="C27" s="178"/>
      <c r="D27" s="178"/>
      <c r="E27" s="179"/>
      <c r="F27" s="180"/>
      <c r="G27" s="179"/>
      <c r="H27" s="181"/>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120" customHeight="1" thickBot="1" x14ac:dyDescent="0.25">
      <c r="A32" s="177" t="s">
        <v>78</v>
      </c>
      <c r="B32" s="178"/>
      <c r="C32" s="178"/>
      <c r="D32" s="178"/>
      <c r="E32" s="179"/>
      <c r="F32" s="180" t="s">
        <v>110</v>
      </c>
      <c r="G32" s="179"/>
      <c r="H32" s="193" t="s">
        <v>108</v>
      </c>
      <c r="I32" s="178"/>
      <c r="J32" s="178"/>
      <c r="K32" s="178"/>
      <c r="L32" s="182"/>
    </row>
    <row r="33" spans="1:12" ht="78" customHeight="1" x14ac:dyDescent="0.2">
      <c r="A33" s="189" t="s">
        <v>83</v>
      </c>
      <c r="B33" s="163"/>
      <c r="C33" s="163"/>
      <c r="D33" s="163"/>
      <c r="E33" s="163"/>
      <c r="F33" s="180" t="s">
        <v>111</v>
      </c>
      <c r="G33" s="179"/>
      <c r="H33" s="193" t="s">
        <v>109</v>
      </c>
      <c r="I33" s="178"/>
      <c r="J33" s="178"/>
      <c r="K33" s="178"/>
      <c r="L33" s="182"/>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2015</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27.5" customHeight="1" x14ac:dyDescent="0.2">
      <c r="A9" s="99" t="s">
        <v>21</v>
      </c>
      <c r="B9" s="147" t="s">
        <v>116</v>
      </c>
      <c r="C9" s="146"/>
      <c r="D9" s="146"/>
      <c r="E9" s="146"/>
      <c r="F9" s="146"/>
      <c r="G9" s="145"/>
      <c r="H9" s="146"/>
      <c r="I9" s="146"/>
      <c r="J9" s="146"/>
      <c r="K9" s="146"/>
    </row>
    <row r="10" spans="1:11" ht="133.5" customHeight="1" x14ac:dyDescent="0.2">
      <c r="A10" s="101" t="s">
        <v>22</v>
      </c>
      <c r="B10" s="194" t="s">
        <v>117</v>
      </c>
      <c r="C10" s="150"/>
      <c r="D10" s="150"/>
      <c r="E10" s="150"/>
      <c r="F10" s="151"/>
      <c r="G10" s="192"/>
      <c r="H10" s="150"/>
      <c r="I10" s="150"/>
      <c r="J10" s="150"/>
      <c r="K10" s="151"/>
    </row>
    <row r="11" spans="1:11" ht="142.5" customHeight="1" x14ac:dyDescent="0.2">
      <c r="A11" s="101" t="s">
        <v>23</v>
      </c>
      <c r="B11" s="191" t="s">
        <v>118</v>
      </c>
      <c r="C11" s="154"/>
      <c r="D11" s="154"/>
      <c r="E11" s="154"/>
      <c r="F11" s="155"/>
      <c r="G11" s="153"/>
      <c r="H11" s="154"/>
      <c r="I11" s="154"/>
      <c r="J11" s="154"/>
      <c r="K11" s="155"/>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77"/>
      <c r="B27" s="178"/>
      <c r="C27" s="178"/>
      <c r="D27" s="178"/>
      <c r="E27" s="179"/>
      <c r="F27" s="180"/>
      <c r="G27" s="179"/>
      <c r="H27" s="181"/>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120" customHeight="1" thickBot="1" x14ac:dyDescent="0.25">
      <c r="A32" s="177" t="s">
        <v>78</v>
      </c>
      <c r="B32" s="178"/>
      <c r="C32" s="178"/>
      <c r="D32" s="178"/>
      <c r="E32" s="179"/>
      <c r="F32" s="180" t="s">
        <v>110</v>
      </c>
      <c r="G32" s="179"/>
      <c r="H32" s="193" t="s">
        <v>108</v>
      </c>
      <c r="I32" s="178"/>
      <c r="J32" s="178"/>
      <c r="K32" s="178"/>
      <c r="L32" s="182"/>
    </row>
    <row r="33" spans="1:12" ht="78" customHeight="1" x14ac:dyDescent="0.2">
      <c r="A33" s="189" t="s">
        <v>83</v>
      </c>
      <c r="B33" s="163"/>
      <c r="C33" s="163"/>
      <c r="D33" s="163"/>
      <c r="E33" s="163"/>
      <c r="F33" s="180" t="s">
        <v>111</v>
      </c>
      <c r="G33" s="179"/>
      <c r="H33" s="193" t="s">
        <v>109</v>
      </c>
      <c r="I33" s="178"/>
      <c r="J33" s="178"/>
      <c r="K33" s="178"/>
      <c r="L33" s="182"/>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2015</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27.5" customHeight="1" x14ac:dyDescent="0.2">
      <c r="A9" s="99" t="s">
        <v>21</v>
      </c>
      <c r="B9" s="147" t="s">
        <v>126</v>
      </c>
      <c r="C9" s="146"/>
      <c r="D9" s="146"/>
      <c r="E9" s="146"/>
      <c r="F9" s="146"/>
      <c r="G9" s="145"/>
      <c r="H9" s="146"/>
      <c r="I9" s="146"/>
      <c r="J9" s="146"/>
      <c r="K9" s="146"/>
    </row>
    <row r="10" spans="1:11" ht="133.5" customHeight="1" x14ac:dyDescent="0.2">
      <c r="A10" s="101" t="s">
        <v>22</v>
      </c>
      <c r="B10" s="194" t="s">
        <v>127</v>
      </c>
      <c r="C10" s="150"/>
      <c r="D10" s="150"/>
      <c r="E10" s="150"/>
      <c r="F10" s="151"/>
      <c r="G10" s="192"/>
      <c r="H10" s="150"/>
      <c r="I10" s="150"/>
      <c r="J10" s="150"/>
      <c r="K10" s="151"/>
    </row>
    <row r="11" spans="1:11" ht="142.5" customHeight="1" x14ac:dyDescent="0.2">
      <c r="A11" s="101" t="s">
        <v>23</v>
      </c>
      <c r="B11" s="191" t="s">
        <v>125</v>
      </c>
      <c r="C11" s="154"/>
      <c r="D11" s="154"/>
      <c r="E11" s="154"/>
      <c r="F11" s="155"/>
      <c r="G11" s="153"/>
      <c r="H11" s="154"/>
      <c r="I11" s="154"/>
      <c r="J11" s="154"/>
      <c r="K11" s="155"/>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77"/>
      <c r="B27" s="178"/>
      <c r="C27" s="178"/>
      <c r="D27" s="178"/>
      <c r="E27" s="179"/>
      <c r="F27" s="180"/>
      <c r="G27" s="179"/>
      <c r="H27" s="181"/>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120" customHeight="1" thickBot="1" x14ac:dyDescent="0.25">
      <c r="A32" s="177" t="s">
        <v>78</v>
      </c>
      <c r="B32" s="178"/>
      <c r="C32" s="178"/>
      <c r="D32" s="178"/>
      <c r="E32" s="179"/>
      <c r="F32" s="195" t="s">
        <v>122</v>
      </c>
      <c r="G32" s="179"/>
      <c r="H32" s="193" t="s">
        <v>123</v>
      </c>
      <c r="I32" s="178"/>
      <c r="J32" s="178"/>
      <c r="K32" s="178"/>
      <c r="L32" s="182"/>
    </row>
    <row r="33" spans="1:12" ht="78" customHeight="1" x14ac:dyDescent="0.2">
      <c r="A33" s="189" t="s">
        <v>83</v>
      </c>
      <c r="B33" s="163"/>
      <c r="C33" s="163"/>
      <c r="D33" s="163"/>
      <c r="E33" s="163"/>
      <c r="F33" s="180" t="s">
        <v>121</v>
      </c>
      <c r="G33" s="179"/>
      <c r="H33" s="193" t="s">
        <v>124</v>
      </c>
      <c r="I33" s="178"/>
      <c r="J33" s="178"/>
      <c r="K33" s="178"/>
      <c r="L33" s="182"/>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42</v>
      </c>
      <c r="B2" s="6"/>
    </row>
    <row r="3" spans="1:11" x14ac:dyDescent="0.2">
      <c r="A3" s="8" t="s">
        <v>46</v>
      </c>
      <c r="B3" s="11" t="str">
        <f>Metrics!B3</f>
        <v>Security</v>
      </c>
    </row>
    <row r="4" spans="1:11" x14ac:dyDescent="0.2">
      <c r="A4" s="3" t="s">
        <v>18</v>
      </c>
      <c r="B4" s="9">
        <v>2016</v>
      </c>
    </row>
    <row r="5" spans="1:11" ht="13.5" thickBot="1" x14ac:dyDescent="0.25">
      <c r="A5" s="4" t="s">
        <v>47</v>
      </c>
      <c r="B5" s="10" t="str">
        <f>Metrics!B5</f>
        <v>Dave Kelsey</v>
      </c>
    </row>
    <row r="7" spans="1:11" ht="13.5" thickBot="1" x14ac:dyDescent="0.25">
      <c r="A7" s="1" t="s">
        <v>26</v>
      </c>
    </row>
    <row r="8" spans="1:11" ht="16.5" customHeight="1" thickBot="1" x14ac:dyDescent="0.25">
      <c r="A8" s="12" t="s">
        <v>2</v>
      </c>
      <c r="B8" s="142" t="s">
        <v>27</v>
      </c>
      <c r="C8" s="143"/>
      <c r="D8" s="143"/>
      <c r="E8" s="143"/>
      <c r="F8" s="144"/>
      <c r="G8" s="143" t="s">
        <v>28</v>
      </c>
      <c r="H8" s="143"/>
      <c r="I8" s="143"/>
      <c r="J8" s="143"/>
      <c r="K8" s="144"/>
    </row>
    <row r="9" spans="1:11" ht="167.1" customHeight="1" x14ac:dyDescent="0.2">
      <c r="A9" s="99" t="s">
        <v>21</v>
      </c>
      <c r="B9" s="145" t="s">
        <v>134</v>
      </c>
      <c r="C9" s="146"/>
      <c r="D9" s="146"/>
      <c r="E9" s="146"/>
      <c r="F9" s="146"/>
      <c r="G9" s="145"/>
      <c r="H9" s="146"/>
      <c r="I9" s="146"/>
      <c r="J9" s="146"/>
      <c r="K9" s="146"/>
    </row>
    <row r="10" spans="1:11" ht="133.5" customHeight="1" x14ac:dyDescent="0.2">
      <c r="A10" s="101" t="s">
        <v>22</v>
      </c>
      <c r="B10" s="194" t="s">
        <v>135</v>
      </c>
      <c r="C10" s="150"/>
      <c r="D10" s="150"/>
      <c r="E10" s="150"/>
      <c r="F10" s="151"/>
      <c r="G10" s="192"/>
      <c r="H10" s="150"/>
      <c r="I10" s="150"/>
      <c r="J10" s="150"/>
      <c r="K10" s="151"/>
    </row>
    <row r="11" spans="1:11" ht="142.5" customHeight="1" x14ac:dyDescent="0.2">
      <c r="A11" s="101" t="s">
        <v>23</v>
      </c>
      <c r="B11" s="191" t="s">
        <v>136</v>
      </c>
      <c r="C11" s="154"/>
      <c r="D11" s="154"/>
      <c r="E11" s="154"/>
      <c r="F11" s="155"/>
      <c r="G11" s="153"/>
      <c r="H11" s="154"/>
      <c r="I11" s="154"/>
      <c r="J11" s="154"/>
      <c r="K11" s="155"/>
    </row>
    <row r="12" spans="1:11" ht="26.25" customHeight="1" thickBot="1" x14ac:dyDescent="0.25">
      <c r="A12" s="100" t="s">
        <v>24</v>
      </c>
      <c r="B12" s="158"/>
      <c r="C12" s="158"/>
      <c r="D12" s="158"/>
      <c r="E12" s="158"/>
      <c r="F12" s="158"/>
      <c r="G12" s="159"/>
      <c r="H12" s="160"/>
      <c r="I12" s="160"/>
      <c r="J12" s="160"/>
      <c r="K12" s="161"/>
    </row>
    <row r="13" spans="1:11" x14ac:dyDescent="0.2">
      <c r="A13" t="s">
        <v>35</v>
      </c>
    </row>
    <row r="15" spans="1:11" ht="13.5" thickBot="1" x14ac:dyDescent="0.25">
      <c r="A15" s="1" t="s">
        <v>29</v>
      </c>
    </row>
    <row r="16" spans="1:11" ht="13.5" thickBot="1" x14ac:dyDescent="0.25">
      <c r="A16" s="142" t="s">
        <v>30</v>
      </c>
      <c r="B16" s="143"/>
      <c r="C16" s="143"/>
      <c r="D16" s="143"/>
      <c r="E16" s="143"/>
      <c r="F16" s="143" t="s">
        <v>36</v>
      </c>
      <c r="G16" s="143"/>
      <c r="H16" s="143"/>
      <c r="I16" s="143"/>
      <c r="J16" s="144"/>
    </row>
    <row r="17" spans="1:12" ht="24" customHeight="1" x14ac:dyDescent="0.2">
      <c r="A17" s="162"/>
      <c r="B17" s="163"/>
      <c r="C17" s="163"/>
      <c r="D17" s="163"/>
      <c r="E17" s="163"/>
      <c r="F17" s="164"/>
      <c r="G17" s="165"/>
      <c r="H17" s="165"/>
      <c r="I17" s="165"/>
      <c r="J17" s="166"/>
    </row>
    <row r="18" spans="1:12" ht="24.75" customHeight="1" thickBot="1" x14ac:dyDescent="0.25">
      <c r="A18" s="167"/>
      <c r="B18" s="168"/>
      <c r="C18" s="168"/>
      <c r="D18" s="168"/>
      <c r="E18" s="168"/>
      <c r="F18" s="169"/>
      <c r="G18" s="168"/>
      <c r="H18" s="168"/>
      <c r="I18" s="168"/>
      <c r="J18" s="170"/>
    </row>
    <row r="20" spans="1:12" ht="13.5" thickBot="1" x14ac:dyDescent="0.25">
      <c r="A20" s="1" t="s">
        <v>3</v>
      </c>
    </row>
    <row r="21" spans="1:12" ht="13.5" thickBot="1" x14ac:dyDescent="0.25">
      <c r="A21" s="142" t="s">
        <v>30</v>
      </c>
      <c r="B21" s="143"/>
      <c r="C21" s="143"/>
      <c r="D21" s="143"/>
      <c r="E21" s="143"/>
      <c r="F21" s="143" t="s">
        <v>36</v>
      </c>
      <c r="G21" s="143"/>
      <c r="H21" s="143"/>
      <c r="I21" s="143"/>
      <c r="J21" s="144"/>
    </row>
    <row r="22" spans="1:12" ht="24.75" customHeight="1" x14ac:dyDescent="0.2">
      <c r="A22" s="171"/>
      <c r="B22" s="172"/>
      <c r="C22" s="172"/>
      <c r="D22" s="172"/>
      <c r="E22" s="172"/>
      <c r="F22" s="172"/>
      <c r="G22" s="172"/>
      <c r="H22" s="172"/>
      <c r="I22" s="172"/>
      <c r="J22" s="173"/>
    </row>
    <row r="23" spans="1:12" ht="25.5" customHeight="1" thickBot="1" x14ac:dyDescent="0.25">
      <c r="A23" s="174"/>
      <c r="B23" s="168"/>
      <c r="C23" s="168"/>
      <c r="D23" s="168"/>
      <c r="E23" s="168"/>
      <c r="F23" s="168"/>
      <c r="G23" s="168"/>
      <c r="H23" s="168"/>
      <c r="I23" s="168"/>
      <c r="J23" s="170"/>
    </row>
    <row r="25" spans="1:12" ht="13.5" thickBot="1" x14ac:dyDescent="0.25">
      <c r="A25" s="1" t="s">
        <v>37</v>
      </c>
    </row>
    <row r="26" spans="1:12" ht="13.5" thickBot="1" x14ac:dyDescent="0.25">
      <c r="A26" s="142" t="s">
        <v>38</v>
      </c>
      <c r="B26" s="143"/>
      <c r="C26" s="143"/>
      <c r="D26" s="143"/>
      <c r="E26" s="143"/>
      <c r="F26" s="175" t="s">
        <v>39</v>
      </c>
      <c r="G26" s="176"/>
      <c r="H26" s="143" t="s">
        <v>40</v>
      </c>
      <c r="I26" s="143"/>
      <c r="J26" s="143"/>
      <c r="K26" s="143"/>
      <c r="L26" s="144"/>
    </row>
    <row r="27" spans="1:12" ht="96.95" customHeight="1" thickBot="1" x14ac:dyDescent="0.25">
      <c r="A27" s="189" t="s">
        <v>83</v>
      </c>
      <c r="B27" s="163"/>
      <c r="C27" s="163"/>
      <c r="D27" s="163"/>
      <c r="E27" s="163"/>
      <c r="F27" s="180">
        <v>42475</v>
      </c>
      <c r="G27" s="179"/>
      <c r="H27" s="181" t="s">
        <v>137</v>
      </c>
      <c r="I27" s="178"/>
      <c r="J27" s="178"/>
      <c r="K27" s="178"/>
      <c r="L27" s="182"/>
    </row>
    <row r="28" spans="1:12" ht="52.5" customHeight="1" thickBot="1" x14ac:dyDescent="0.25">
      <c r="A28" s="183"/>
      <c r="B28" s="168"/>
      <c r="C28" s="168"/>
      <c r="D28" s="168"/>
      <c r="E28" s="168"/>
      <c r="F28" s="180"/>
      <c r="G28" s="179"/>
      <c r="H28" s="184"/>
      <c r="I28" s="185"/>
      <c r="J28" s="185"/>
      <c r="K28" s="185"/>
      <c r="L28" s="186"/>
    </row>
    <row r="30" spans="1:12" ht="13.5" thickBot="1" x14ac:dyDescent="0.25">
      <c r="A30" s="1" t="s">
        <v>41</v>
      </c>
    </row>
    <row r="31" spans="1:12" ht="13.5" thickBot="1" x14ac:dyDescent="0.25">
      <c r="A31" s="142" t="s">
        <v>38</v>
      </c>
      <c r="B31" s="143"/>
      <c r="C31" s="143"/>
      <c r="D31" s="143"/>
      <c r="E31" s="143"/>
      <c r="F31" s="175" t="s">
        <v>39</v>
      </c>
      <c r="G31" s="176"/>
      <c r="H31" s="143" t="s">
        <v>40</v>
      </c>
      <c r="I31" s="143"/>
      <c r="J31" s="143"/>
      <c r="K31" s="143"/>
      <c r="L31" s="144"/>
    </row>
    <row r="32" spans="1:12" ht="120" customHeight="1" thickBot="1" x14ac:dyDescent="0.25">
      <c r="A32" s="177" t="s">
        <v>78</v>
      </c>
      <c r="B32" s="178"/>
      <c r="C32" s="178"/>
      <c r="D32" s="178"/>
      <c r="E32" s="179"/>
      <c r="F32" s="195" t="s">
        <v>122</v>
      </c>
      <c r="G32" s="179"/>
      <c r="H32" s="181" t="s">
        <v>138</v>
      </c>
      <c r="I32" s="178"/>
      <c r="J32" s="178"/>
      <c r="K32" s="178"/>
      <c r="L32" s="182"/>
    </row>
    <row r="33" spans="1:12" ht="78" customHeight="1" x14ac:dyDescent="0.2">
      <c r="A33" s="189"/>
      <c r="B33" s="163"/>
      <c r="C33" s="163"/>
      <c r="D33" s="163"/>
      <c r="E33" s="163"/>
      <c r="F33" s="180"/>
      <c r="G33" s="179"/>
      <c r="H33" s="193"/>
      <c r="I33" s="178"/>
      <c r="J33" s="178"/>
      <c r="K33" s="178"/>
      <c r="L33" s="182"/>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65</v>
      </c>
    </row>
    <row r="3" spans="2:13" ht="13.5" thickBot="1" x14ac:dyDescent="0.25">
      <c r="B3" s="142" t="s">
        <v>66</v>
      </c>
      <c r="C3" s="143"/>
      <c r="D3" s="143"/>
      <c r="E3" s="143"/>
      <c r="F3" s="143"/>
      <c r="G3" s="175" t="s">
        <v>67</v>
      </c>
      <c r="H3" s="176"/>
      <c r="I3" s="175" t="s">
        <v>68</v>
      </c>
      <c r="J3" s="143"/>
      <c r="K3" s="143"/>
      <c r="L3" s="143"/>
      <c r="M3" s="144"/>
    </row>
    <row r="4" spans="2:13" ht="13.5" customHeight="1" x14ac:dyDescent="0.2">
      <c r="B4" s="196"/>
      <c r="C4" s="178"/>
      <c r="D4" s="178"/>
      <c r="E4" s="178"/>
      <c r="F4" s="179"/>
      <c r="G4" s="197"/>
      <c r="H4" s="198"/>
      <c r="I4" s="199"/>
      <c r="J4" s="200"/>
      <c r="K4" s="200"/>
      <c r="L4" s="200"/>
      <c r="M4" s="201"/>
    </row>
    <row r="5" spans="2:13" ht="13.5" thickBot="1" x14ac:dyDescent="0.25">
      <c r="B5" s="202"/>
      <c r="C5" s="203"/>
      <c r="D5" s="203"/>
      <c r="E5" s="203"/>
      <c r="F5" s="203"/>
      <c r="G5" s="204"/>
      <c r="H5" s="198"/>
      <c r="I5" s="199"/>
      <c r="J5" s="200"/>
      <c r="K5" s="200"/>
      <c r="L5" s="200"/>
      <c r="M5" s="201"/>
    </row>
    <row r="6" spans="2:13" ht="13.5" thickBot="1" x14ac:dyDescent="0.25">
      <c r="B6" s="142" t="s">
        <v>69</v>
      </c>
      <c r="C6" s="143"/>
      <c r="D6" s="143"/>
      <c r="E6" s="143"/>
      <c r="F6" s="143"/>
      <c r="G6" s="175" t="s">
        <v>67</v>
      </c>
      <c r="H6" s="176"/>
      <c r="I6" s="175" t="s">
        <v>68</v>
      </c>
      <c r="J6" s="143"/>
      <c r="K6" s="143"/>
      <c r="L6" s="143"/>
      <c r="M6" s="144"/>
    </row>
    <row r="7" spans="2:13" x14ac:dyDescent="0.2">
      <c r="B7" s="205"/>
      <c r="C7" s="200"/>
      <c r="D7" s="200"/>
      <c r="E7" s="200"/>
      <c r="F7" s="200"/>
      <c r="G7" s="206"/>
      <c r="H7" s="200"/>
      <c r="I7" s="207"/>
      <c r="J7" s="208"/>
      <c r="K7" s="208"/>
      <c r="L7" s="208"/>
      <c r="M7" s="209"/>
    </row>
    <row r="8" spans="2:13" ht="13.5" thickBot="1" x14ac:dyDescent="0.25">
      <c r="B8" s="210"/>
      <c r="C8" s="211"/>
      <c r="D8" s="211"/>
      <c r="E8" s="211"/>
      <c r="F8" s="211"/>
      <c r="G8" s="212"/>
      <c r="H8" s="211"/>
      <c r="I8" s="211"/>
      <c r="J8" s="211"/>
      <c r="K8" s="211"/>
      <c r="L8" s="211"/>
      <c r="M8" s="213"/>
    </row>
    <row r="9" spans="2:13" ht="13.5" thickBot="1" x14ac:dyDescent="0.25">
      <c r="B9" s="142" t="s">
        <v>70</v>
      </c>
      <c r="C9" s="143"/>
      <c r="D9" s="143"/>
      <c r="E9" s="143"/>
      <c r="F9" s="143"/>
      <c r="G9" s="175" t="s">
        <v>67</v>
      </c>
      <c r="H9" s="176"/>
      <c r="I9" s="175" t="s">
        <v>68</v>
      </c>
      <c r="J9" s="143"/>
      <c r="K9" s="143"/>
      <c r="L9" s="143"/>
      <c r="M9" s="144"/>
    </row>
    <row r="10" spans="2:13" x14ac:dyDescent="0.2">
      <c r="B10" s="205"/>
      <c r="C10" s="200"/>
      <c r="D10" s="200"/>
      <c r="E10" s="200"/>
      <c r="F10" s="200"/>
      <c r="G10" s="206"/>
      <c r="H10" s="200"/>
      <c r="I10" s="207"/>
      <c r="J10" s="208"/>
      <c r="K10" s="208"/>
      <c r="L10" s="208"/>
      <c r="M10" s="209"/>
    </row>
    <row r="11" spans="2:13" ht="13.5" thickBot="1" x14ac:dyDescent="0.25">
      <c r="B11" s="210"/>
      <c r="C11" s="211"/>
      <c r="D11" s="211"/>
      <c r="E11" s="211"/>
      <c r="F11" s="211"/>
      <c r="G11" s="212"/>
      <c r="H11" s="211"/>
      <c r="I11" s="211"/>
      <c r="J11" s="211"/>
      <c r="K11" s="211"/>
      <c r="L11" s="211"/>
      <c r="M11" s="213"/>
    </row>
    <row r="12" spans="2:13" ht="13.5" thickBot="1" x14ac:dyDescent="0.25">
      <c r="B12" s="142" t="s">
        <v>71</v>
      </c>
      <c r="C12" s="143"/>
      <c r="D12" s="143"/>
      <c r="E12" s="143"/>
      <c r="F12" s="143"/>
      <c r="G12" s="175" t="s">
        <v>67</v>
      </c>
      <c r="H12" s="176"/>
      <c r="I12" s="175" t="s">
        <v>68</v>
      </c>
      <c r="J12" s="143"/>
      <c r="K12" s="143"/>
      <c r="L12" s="143"/>
      <c r="M12" s="144"/>
    </row>
    <row r="13" spans="2:13" x14ac:dyDescent="0.2">
      <c r="B13" s="205"/>
      <c r="C13" s="200"/>
      <c r="D13" s="200"/>
      <c r="E13" s="200"/>
      <c r="F13" s="200"/>
      <c r="G13" s="206"/>
      <c r="H13" s="200"/>
      <c r="I13" s="207"/>
      <c r="J13" s="208"/>
      <c r="K13" s="208"/>
      <c r="L13" s="208"/>
      <c r="M13" s="209"/>
    </row>
    <row r="14" spans="2:13" ht="13.5" thickBot="1" x14ac:dyDescent="0.25">
      <c r="B14" s="210"/>
      <c r="C14" s="211"/>
      <c r="D14" s="211"/>
      <c r="E14" s="211"/>
      <c r="F14" s="211"/>
      <c r="G14" s="212"/>
      <c r="H14" s="211"/>
      <c r="I14" s="211"/>
      <c r="J14" s="211"/>
      <c r="K14" s="211"/>
      <c r="L14" s="211"/>
      <c r="M14" s="213"/>
    </row>
    <row r="15" spans="2:13" ht="13.5" thickBot="1" x14ac:dyDescent="0.25">
      <c r="B15" s="142" t="s">
        <v>72</v>
      </c>
      <c r="C15" s="143"/>
      <c r="D15" s="143"/>
      <c r="E15" s="143"/>
      <c r="F15" s="143"/>
      <c r="G15" s="175" t="s">
        <v>67</v>
      </c>
      <c r="H15" s="176"/>
      <c r="I15" s="175" t="s">
        <v>68</v>
      </c>
      <c r="J15" s="143"/>
      <c r="K15" s="143"/>
      <c r="L15" s="143"/>
      <c r="M15" s="144"/>
    </row>
    <row r="16" spans="2:13" x14ac:dyDescent="0.2">
      <c r="B16" s="205"/>
      <c r="C16" s="200"/>
      <c r="D16" s="200"/>
      <c r="E16" s="200"/>
      <c r="F16" s="200"/>
      <c r="G16" s="206"/>
      <c r="H16" s="200"/>
      <c r="I16" s="207"/>
      <c r="J16" s="208"/>
      <c r="K16" s="208"/>
      <c r="L16" s="208"/>
      <c r="M16" s="209"/>
    </row>
    <row r="17" spans="2:13" ht="13.5" thickBot="1" x14ac:dyDescent="0.25">
      <c r="B17" s="210"/>
      <c r="C17" s="211"/>
      <c r="D17" s="211"/>
      <c r="E17" s="211"/>
      <c r="F17" s="211"/>
      <c r="G17" s="212"/>
      <c r="H17" s="211"/>
      <c r="I17" s="211"/>
      <c r="J17" s="211"/>
      <c r="K17" s="211"/>
      <c r="L17" s="211"/>
      <c r="M17" s="213"/>
    </row>
    <row r="18" spans="2:13" ht="13.5" thickBot="1" x14ac:dyDescent="0.25">
      <c r="B18" s="142" t="s">
        <v>73</v>
      </c>
      <c r="C18" s="143"/>
      <c r="D18" s="143"/>
      <c r="E18" s="143"/>
      <c r="F18" s="143"/>
      <c r="G18" s="175" t="s">
        <v>67</v>
      </c>
      <c r="H18" s="176"/>
      <c r="I18" s="175" t="s">
        <v>68</v>
      </c>
      <c r="J18" s="143"/>
      <c r="K18" s="143"/>
      <c r="L18" s="143"/>
      <c r="M18" s="144"/>
    </row>
    <row r="19" spans="2:13" x14ac:dyDescent="0.2">
      <c r="B19" s="205"/>
      <c r="C19" s="200"/>
      <c r="D19" s="200"/>
      <c r="E19" s="200"/>
      <c r="F19" s="200"/>
      <c r="G19" s="206"/>
      <c r="H19" s="200"/>
      <c r="I19" s="207"/>
      <c r="J19" s="208"/>
      <c r="K19" s="208"/>
      <c r="L19" s="208"/>
      <c r="M19" s="209"/>
    </row>
    <row r="20" spans="2:13" ht="13.5" thickBot="1" x14ac:dyDescent="0.25">
      <c r="B20" s="210"/>
      <c r="C20" s="211"/>
      <c r="D20" s="211"/>
      <c r="E20" s="211"/>
      <c r="F20" s="211"/>
      <c r="G20" s="212"/>
      <c r="H20" s="211"/>
      <c r="I20" s="211"/>
      <c r="J20" s="211"/>
      <c r="K20" s="211"/>
      <c r="L20" s="211"/>
      <c r="M20" s="213"/>
    </row>
    <row r="21" spans="2:13" ht="13.5" thickBot="1" x14ac:dyDescent="0.25">
      <c r="B21" s="142" t="s">
        <v>74</v>
      </c>
      <c r="C21" s="143"/>
      <c r="D21" s="143"/>
      <c r="E21" s="143"/>
      <c r="F21" s="143"/>
      <c r="G21" s="175" t="s">
        <v>67</v>
      </c>
      <c r="H21" s="176"/>
      <c r="I21" s="175" t="s">
        <v>68</v>
      </c>
      <c r="J21" s="143"/>
      <c r="K21" s="143"/>
      <c r="L21" s="143"/>
      <c r="M21" s="144"/>
    </row>
    <row r="22" spans="2:13" x14ac:dyDescent="0.2">
      <c r="B22" s="205"/>
      <c r="C22" s="200"/>
      <c r="D22" s="200"/>
      <c r="E22" s="200"/>
      <c r="F22" s="200"/>
      <c r="G22" s="206"/>
      <c r="H22" s="200"/>
      <c r="I22" s="207"/>
      <c r="J22" s="208"/>
      <c r="K22" s="208"/>
      <c r="L22" s="208"/>
      <c r="M22" s="209"/>
    </row>
    <row r="23" spans="2:13" ht="13.5" thickBot="1" x14ac:dyDescent="0.25">
      <c r="B23" s="210"/>
      <c r="C23" s="211"/>
      <c r="D23" s="211"/>
      <c r="E23" s="211"/>
      <c r="F23" s="211"/>
      <c r="G23" s="212"/>
      <c r="H23" s="211"/>
      <c r="I23" s="211"/>
      <c r="J23" s="211"/>
      <c r="K23" s="211"/>
      <c r="L23" s="211"/>
      <c r="M23" s="213"/>
    </row>
    <row r="24" spans="2:13" ht="13.5" thickBot="1" x14ac:dyDescent="0.25">
      <c r="B24" s="142" t="s">
        <v>75</v>
      </c>
      <c r="C24" s="143"/>
      <c r="D24" s="143"/>
      <c r="E24" s="143"/>
      <c r="F24" s="143"/>
      <c r="G24" s="175" t="s">
        <v>67</v>
      </c>
      <c r="H24" s="176"/>
      <c r="I24" s="175" t="s">
        <v>68</v>
      </c>
      <c r="J24" s="143"/>
      <c r="K24" s="143"/>
      <c r="L24" s="143"/>
      <c r="M24" s="144"/>
    </row>
    <row r="25" spans="2:13" x14ac:dyDescent="0.2">
      <c r="B25" s="205"/>
      <c r="C25" s="200"/>
      <c r="D25" s="200"/>
      <c r="E25" s="200"/>
      <c r="F25" s="200"/>
      <c r="G25" s="206"/>
      <c r="H25" s="200"/>
      <c r="I25" s="207"/>
      <c r="J25" s="208"/>
      <c r="K25" s="208"/>
      <c r="L25" s="208"/>
      <c r="M25" s="209"/>
    </row>
    <row r="26" spans="2:13" ht="13.5" thickBot="1" x14ac:dyDescent="0.25">
      <c r="B26" s="210"/>
      <c r="C26" s="211"/>
      <c r="D26" s="211"/>
      <c r="E26" s="211"/>
      <c r="F26" s="211"/>
      <c r="G26" s="212"/>
      <c r="H26" s="211"/>
      <c r="I26" s="211"/>
      <c r="J26" s="211"/>
      <c r="K26" s="211"/>
      <c r="L26" s="211"/>
      <c r="M26" s="213"/>
    </row>
    <row r="27" spans="2:13" ht="13.5" thickBot="1" x14ac:dyDescent="0.25">
      <c r="B27" s="142" t="s">
        <v>76</v>
      </c>
      <c r="C27" s="143"/>
      <c r="D27" s="143"/>
      <c r="E27" s="143"/>
      <c r="F27" s="143"/>
      <c r="G27" s="175" t="s">
        <v>67</v>
      </c>
      <c r="H27" s="176"/>
      <c r="I27" s="175" t="s">
        <v>68</v>
      </c>
      <c r="J27" s="143"/>
      <c r="K27" s="143"/>
      <c r="L27" s="143"/>
      <c r="M27" s="144"/>
    </row>
    <row r="28" spans="2:13" x14ac:dyDescent="0.2">
      <c r="B28" s="205"/>
      <c r="C28" s="200"/>
      <c r="D28" s="200"/>
      <c r="E28" s="200"/>
      <c r="F28" s="200"/>
      <c r="G28" s="206"/>
      <c r="H28" s="200"/>
      <c r="I28" s="207"/>
      <c r="J28" s="208"/>
      <c r="K28" s="208"/>
      <c r="L28" s="208"/>
      <c r="M28" s="209"/>
    </row>
    <row r="29" spans="2:13" ht="13.5" thickBot="1" x14ac:dyDescent="0.25">
      <c r="B29" s="210"/>
      <c r="C29" s="211"/>
      <c r="D29" s="211"/>
      <c r="E29" s="211"/>
      <c r="F29" s="211"/>
      <c r="G29" s="212"/>
      <c r="H29" s="211"/>
      <c r="I29" s="211"/>
      <c r="J29" s="211"/>
      <c r="K29" s="211"/>
      <c r="L29" s="211"/>
      <c r="M29" s="213"/>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Metrics</vt:lpstr>
      <vt:lpstr>Milestones</vt:lpstr>
      <vt:lpstr>Manpower Q414</vt:lpstr>
      <vt:lpstr>Manpower Q115</vt:lpstr>
      <vt:lpstr>Manpower Q215</vt:lpstr>
      <vt:lpstr>Manpower Q315</vt:lpstr>
      <vt:lpstr>Manpower Q415</vt:lpstr>
      <vt:lpstr>Manpower Q116</vt:lpstr>
      <vt:lpstr>Narrative Q414</vt:lpstr>
      <vt:lpstr>Narrative Q115</vt:lpstr>
      <vt:lpstr>Narrative Q215</vt:lpstr>
      <vt:lpstr>Narrative Q315</vt:lpstr>
      <vt:lpstr>Narrative Q415</vt:lpstr>
      <vt:lpstr>Narrative Q116</vt:lpstr>
      <vt:lpstr>EVAL</vt:lpstr>
      <vt:lpstr>Sheet1</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2016-04-26T09:21:11Z</dcterms:modified>
</cp:coreProperties>
</file>