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465" windowWidth="19020" windowHeight="12375" tabRatio="666" firstSheet="8" activeTab="13"/>
  </bookViews>
  <sheets>
    <sheet name="Metrics" sheetId="5" r:id="rId1"/>
    <sheet name="Milestones" sheetId="10" r:id="rId2"/>
    <sheet name="Manpower Q414" sheetId="34" r:id="rId3"/>
    <sheet name="Manpower Q115" sheetId="36" r:id="rId4"/>
    <sheet name="Manpower Q215" sheetId="38" r:id="rId5"/>
    <sheet name="Manpower Q315" sheetId="40" r:id="rId6"/>
    <sheet name="Manpower Q415" sheetId="43" r:id="rId7"/>
    <sheet name="Manpower Q116" sheetId="44" r:id="rId8"/>
    <sheet name="Narrative Q414" sheetId="35" r:id="rId9"/>
    <sheet name="Narrative Q115" sheetId="37" r:id="rId10"/>
    <sheet name="Narrative Q215" sheetId="39" r:id="rId11"/>
    <sheet name="Narrative Q315" sheetId="41" r:id="rId12"/>
    <sheet name="Narrative Q415" sheetId="42" r:id="rId13"/>
    <sheet name="Narrative Q116" sheetId="45" r:id="rId14"/>
    <sheet name="EVAL" sheetId="20" r:id="rId15"/>
    <sheet name="Sheet1" sheetId="27" r:id="rId16"/>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45" l="1"/>
  <c r="B3" i="45"/>
  <c r="I21" i="44"/>
  <c r="H21" i="44"/>
  <c r="G21" i="44"/>
  <c r="F21" i="44"/>
  <c r="E21" i="44"/>
  <c r="D21" i="44"/>
  <c r="B5" i="44"/>
  <c r="B3" i="44"/>
  <c r="I21" i="43"/>
  <c r="H21" i="43"/>
  <c r="G21" i="43"/>
  <c r="F21" i="43"/>
  <c r="E21" i="43"/>
  <c r="D21" i="43"/>
  <c r="B5" i="43"/>
  <c r="B3" i="43"/>
  <c r="B5" i="42"/>
  <c r="B3" i="42"/>
  <c r="B5" i="41"/>
  <c r="B3" i="41"/>
  <c r="I21" i="40"/>
  <c r="H21" i="40"/>
  <c r="G21" i="40"/>
  <c r="F21" i="40"/>
  <c r="E21" i="40"/>
  <c r="D21" i="40"/>
  <c r="B5" i="40"/>
  <c r="B3" i="40"/>
  <c r="B5" i="39"/>
  <c r="B3" i="39"/>
  <c r="I21" i="38"/>
  <c r="H21" i="38"/>
  <c r="G21" i="38"/>
  <c r="F21" i="38"/>
  <c r="E21" i="38"/>
  <c r="D21" i="38"/>
  <c r="B5" i="38"/>
  <c r="B3" i="38"/>
  <c r="B5" i="37"/>
  <c r="B3" i="37"/>
  <c r="I21" i="36"/>
  <c r="H21" i="36"/>
  <c r="G21" i="36"/>
  <c r="F21" i="36"/>
  <c r="E21" i="36"/>
  <c r="D21" i="36"/>
  <c r="B5" i="36"/>
  <c r="B3" i="36"/>
  <c r="B5" i="35"/>
  <c r="B3" i="35"/>
  <c r="I20" i="34"/>
  <c r="H20" i="34"/>
  <c r="G20" i="34"/>
  <c r="F20" i="34"/>
  <c r="E20" i="34"/>
  <c r="D20" i="34"/>
  <c r="B5" i="34"/>
  <c r="B3" i="34"/>
  <c r="B3" i="10"/>
  <c r="B4" i="10"/>
  <c r="B5" i="10"/>
</calcChain>
</file>

<file path=xl/comments1.xml><?xml version="1.0" encoding="utf-8"?>
<comments xmlns="http://schemas.openxmlformats.org/spreadsheetml/2006/main">
  <authors>
    <author>gronbech</author>
  </authors>
  <commentList>
    <comment ref="B10" authorId="0">
      <text>
        <r>
          <rPr>
            <b/>
            <sz val="9"/>
            <color indexed="81"/>
            <rFont val="Tahoma"/>
            <family val="2"/>
          </rPr>
          <t>gronbech:</t>
        </r>
        <r>
          <rPr>
            <sz val="9"/>
            <color indexed="81"/>
            <rFont val="Tahoma"/>
            <family val="2"/>
          </rPr>
          <t xml:space="preserve">
Green 0, Amber 1, Red &gt;=2</t>
        </r>
      </text>
    </comment>
  </commentList>
</comments>
</file>

<file path=xl/sharedStrings.xml><?xml version="1.0" encoding="utf-8"?>
<sst xmlns="http://schemas.openxmlformats.org/spreadsheetml/2006/main" count="508" uniqueCount="139">
  <si>
    <t>Linda Cornwall</t>
  </si>
  <si>
    <t>Suspended</t>
  </si>
  <si>
    <t>Work area</t>
  </si>
  <si>
    <t>Insitute or area specific risks</t>
  </si>
  <si>
    <t>Not yet able to be measured</t>
  </si>
  <si>
    <t>Overdue</t>
  </si>
  <si>
    <t>Not yet due</t>
  </si>
  <si>
    <t>Milestone no.</t>
  </si>
  <si>
    <t>Due date</t>
  </si>
  <si>
    <t>Date complete</t>
  </si>
  <si>
    <t>Evidence</t>
  </si>
  <si>
    <t>Comment</t>
  </si>
  <si>
    <t>Effort (FTE)</t>
  </si>
  <si>
    <t>GridPP Funded</t>
  </si>
  <si>
    <t>Unfunded</t>
  </si>
  <si>
    <t>Site</t>
  </si>
  <si>
    <t>Name</t>
  </si>
  <si>
    <t>Month 1</t>
  </si>
  <si>
    <t>Year</t>
  </si>
  <si>
    <t>Complete</t>
  </si>
  <si>
    <t>RAL</t>
  </si>
  <si>
    <t>Deployment</t>
  </si>
  <si>
    <t>Vulnerabilities</t>
  </si>
  <si>
    <t>Policy</t>
  </si>
  <si>
    <t>GridSite, VOMS and Shibboleth</t>
  </si>
  <si>
    <t>Security</t>
  </si>
  <si>
    <t>Progress over last Quarter</t>
  </si>
  <si>
    <t>Successes</t>
  </si>
  <si>
    <t>Problems/Issues</t>
  </si>
  <si>
    <t>General Risks</t>
  </si>
  <si>
    <t>Risk</t>
  </si>
  <si>
    <t>Month 2</t>
  </si>
  <si>
    <t>Month 3</t>
  </si>
  <si>
    <t>Total</t>
  </si>
  <si>
    <t>Number of Tier 2 security incidents in the last quarter</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</si>
  <si>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</si>
  <si>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</si>
  <si>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</si>
  <si>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</si>
  <si>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</si>
  <si>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</si>
  <si>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</si>
  <si>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</si>
  <si>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</si>
  <si>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</si>
  <si>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</si>
  <si>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</si>
  <si>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</si>
  <si>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</si>
  <si>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</si>
  <si>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</si>
  <si>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Dave Kelsey</t>
  </si>
  <si>
    <t>Close to target</t>
  </si>
  <si>
    <t>Source</t>
  </si>
  <si>
    <t>C3.1</t>
  </si>
  <si>
    <t>C3.2</t>
  </si>
  <si>
    <t>C3.3</t>
  </si>
  <si>
    <t>C3.4</t>
  </si>
  <si>
    <t>Number of sites responding poorly to a security incident in last quarter</t>
  </si>
  <si>
    <t>Security Service Challenge</t>
  </si>
  <si>
    <t>Security recommendations for the future.</t>
  </si>
  <si>
    <t>D.P.Kelsey</t>
  </si>
  <si>
    <t>Green &lt;=1, Amber 2 or 3 and Red &gt;=4</t>
  </si>
  <si>
    <t>Green 0, Amber 1 Red &gt;=2</t>
  </si>
  <si>
    <t>no incident reported</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</si>
  <si>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</si>
  <si>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</si>
  <si>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</si>
  <si>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</si>
  <si>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</si>
  <si>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</si>
  <si>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</si>
  <si>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</si>
  <si>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</si>
  <si>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</si>
  <si>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</si>
  <si>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</si>
  <si>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
  </si>
  <si>
    <t>C3.8 Security Service Challenge</t>
  </si>
  <si>
    <t>Q214</t>
  </si>
  <si>
    <t>Q314</t>
  </si>
  <si>
    <t>Comment Q214</t>
  </si>
  <si>
    <t>Comment Q314</t>
  </si>
  <si>
    <t>C3.13 Security Plans for the future</t>
  </si>
  <si>
    <t>Should report how security will be taken forward in GridPP5, EGI and WLCG. This will be delayed given the extensions to GridPP and EGI-InSPIRE until Spring/Summer 2015.</t>
  </si>
  <si>
    <t>Q414</t>
  </si>
  <si>
    <t>Comment Q414</t>
  </si>
  <si>
    <t>Well handled</t>
  </si>
  <si>
    <t>1 incident at Glasgow reported to UK NGI Security and EGI CSIRT on 25  April (EGI RT #6949, 6951, 6954, 6957)</t>
  </si>
  <si>
    <t>1 incident at Manchester - reported to UK NGI Sec and EGI CSIRT on 15 Aug (EGI RT #7344). 1 incident at Glasgow and 1 at Liverpool all reported (UK and EGI) on 29 Sep (EGI RT #7480 and 7484)</t>
  </si>
  <si>
    <t>John Green left in June 2013. The first attempt to replace via recruitment resulted in an offer to the preferred candidate but this was refused. A second attempt in the summer also failed. This post was re-advertised before Christmas with a different thrust and requirements. A person has been appointed and is due to start on March 1st 2015. Note that between DPK and LAC we are covering about two-thirds of the activities with strong support from the UK NGI security team.</t>
  </si>
  <si>
    <t>The previous SSC was delayed until March 2013 so the UK security team decided it did not make sense to run another so soon after this. We plan to run a banning user challenge once the UK sites have properly configured Argus. A task for the new security officer once in post and up to speed.</t>
  </si>
  <si>
    <t>Continue to lead EGI CSIRT. Regular weekly/monthly meetings. Chaired EGI CSIRT F2F meeting in Prague in December. Also lead the UK NGI security team with fortnightly meetings. Ongoing routine security operations including handling incidents and tracking required updates to software for security reasons and handling vulnerabilities. Ongoing discussions and development work for EGI Cloud Security issues.</t>
  </si>
  <si>
    <t>Continue to lead EGI SPG and WLCG security policy. Chaired WLCG security annual meeting at FNAL in November discussing main issues and plans for the future. Attended TAGPMA monthly meetings. Lead Sirtfi activity to define Trust Framework for operational security in Federated Identity. Gave talks on this at REFEDS and ACAMP as part of Internet2/ESnet TechX meeting in Indianapolis (Oct). Member of RCUK/JISC eInfrastructure Security and AAI working group. One meeting held this quarter.</t>
  </si>
  <si>
    <t>Continue to lead EGI Software Vulnerability Group. An essential component of EGI/WLCG security operations. GridPP provides matching funding for the EGI.eu funded work. Much work on vulnerability handling this quarter.</t>
  </si>
  <si>
    <t>Q115</t>
  </si>
  <si>
    <t>Comment Q115</t>
  </si>
  <si>
    <t>Ian Neilson</t>
  </si>
  <si>
    <t>Should report how security will be taken forward in GridPP5, EGI and WLCG. This will be delayed given the extensions to GridPP and EGI-InSPIRE until Autumn 2015 after the results of the GridPP5 bid are known.</t>
  </si>
  <si>
    <t>Continue to lead EGI CSIRT. Regular weekly/monthly meetings. Also lead the UK NGI security team with fortnightly meetings. Ongoing routine security operations including handling incidents and tracking required updates to software for security reasons and handling vulnerabilities. Ongoing discussions and development work for EGI Cloud Security issues. Successful security training workshop at ISGC2015 Taipei in March. New UK NGI Security Officer (Ian Neilson) started at the end of February.</t>
  </si>
  <si>
    <t>Continue to lead EGI Software Vulnerability Group. An essential component of EGI/WLCG security operations. GridPP provides matching funding for the EGI.eu core funded work. Much work on vulnerability handling this quarter.</t>
  </si>
  <si>
    <t>Continue to lead EGI SPG and WLCG security policy. Chaired SCI meeting in Berlin (January) Attended TAGPMA monthly meetings. Lead Sirtfi activity to define Trust Framework for operational security in Federated Identity.  Member of RCUK/JISC eInfrastructure Security and AAI working group. One meeting held this quarter. Preparing for start of EGI-Engage and AARC H2020 projects.</t>
  </si>
  <si>
    <t>Q215</t>
  </si>
  <si>
    <t>Comment Q215</t>
  </si>
  <si>
    <t>1 incident at Glasgow reported to UK NGI Sec and EGI CSIRT on 11 June [EGI-20150611] and related incident at ECDF/Edinburgh on 12 June [EGI-20150612].</t>
  </si>
  <si>
    <t>The total effort booked for Security in Q2 2015 is larger than the 1.5 FTE allocated. Work on the related EU H2020 projects will increase during the remaining 3 quarters of the FY so less effort will be charged to GridPP in future. The integrated spend over the year will fit the allocation.</t>
  </si>
  <si>
    <t>Continue to lead EGI CSIRT. Regular weekly/monthly meetings. Ian Neilson now established in post and has taken over leadership of the UK NGI security team with fortnightly meetings. Ongoing routine security operations including handling incidents and tracking required updates to software for security reasons and handling vulnerabilities. Improving and documenting EGI procedures and ticket handling has been an important success of this quarter. Ongoing discussions and development work for EGI Cloud Security issues. Successful security training workshop at the UK HEP SYSMAN meeting.</t>
  </si>
  <si>
    <t>Very well handled by both sites.</t>
  </si>
  <si>
    <t>The previous SSC was delayed until March 2013 so the UK security team decided it did not make sense to run another so soon after this. We plan to run a banning user challenge once the UK sites have properly configured Argus. Ian Neilson and Ewan Macmahon will run a full test in Q4.</t>
  </si>
  <si>
    <t>Should report how security will be taken forward in GridPP5, EGI and WLCG. This will be delayed given the extensions to GridPP and EGI-InSPIRE until Q4 2015 after the results of the GridPP5 bid are known.</t>
  </si>
  <si>
    <t>31/12/2013 (new date 31/12/2015)</t>
  </si>
  <si>
    <t>30/06/2014 (new date 31/12/2015)</t>
  </si>
  <si>
    <t>Continue to lead EGI SPG and WLCG security policy. Produced new draft policy documents (4 of them) and much activity on a new Data Protection policy for WLCG/EGI. Attended EUGridPMA and TAGPMA meetings. Leadership of the Sirtfi activity now being done by CERN to define Trust Framework for operational security in Federated Identity.  Work on EGI-Engage and AARC H2020 projects (the unfunded work from GridPP point of view) has started with good planning sessions at the EGI Conference in Lisbon, the AARC kickoff meetings and TNC2015. Planning for a joint EGI/EUDAT/GEANT/PRACE security workshop in October.</t>
  </si>
  <si>
    <t>Continue to lead EGI Software Vulnerability Group, 14 new vulnerabilities were reported during the quarter. This work is an essential component of EGI/WLCG security operations and GridPP provides matching funding for this EGI.eu core funded work. New SVG procedures have been drafted to take account of greater usage of VMs and Cloud Technology and the greater diversity of software deployed on the infrastructure (much of this done with EGI-Engage funding). New members with expertise in Cloud technology have joined SVG. Plans were presented at the EGI Conference and UK HEP SYSMAN.</t>
  </si>
  <si>
    <t>Q315</t>
  </si>
  <si>
    <t>Comment Q315</t>
  </si>
  <si>
    <t>Continue to lead EGI CSIRT. Regular weekly/monthly meetings, including chairing a CSIRT F2F meeting in Paris (2-4 Sep). UK NGI security team fortnightly meetings. Ongoing routine security operations including handling incidents and tracking required updates to software for security reasons and handling vulnerabilities. No UK security incidents this quarter. Ongoing development work for EGI Cloud Security issues. Studying IPv6 security.</t>
  </si>
  <si>
    <t>Continue to lead EGI Software Vulnerability Group. ~10 new vulnerabilities were reported during the quarter. New SVG procedures were close to finali to take account of greater usage of VMs and Cloud Technology and the greater diversity of software deployed on the infrastructure (much of this done with EGI-Engage funding). Work started on a revised security risk assessment for EGI.</t>
  </si>
  <si>
    <t>Continue to lead EGI SPG and WLCG security policy. Continue work on new policy documents (4 of them) and much activity on a new Data Protection policy for WLCG/EGI. Attended EUGridPMA and TAGPMA meetings.  Presented current policy status to WLCG GDB on 8th July including a new policy to use IGTF IOTA for a new CERN CA to use federated identity for webFTS. Planning for a joint EGI/EUDAT/GEANT/PRACE security workshop in October.</t>
  </si>
  <si>
    <t>Q415</t>
  </si>
  <si>
    <t>Comment Q415</t>
  </si>
  <si>
    <t>30/06/2014 (new date 31/03/2016)</t>
  </si>
  <si>
    <t>31/12/2013 (new date 30/06/2016)</t>
  </si>
  <si>
    <t>The previous SSC was delayed until March 2013 so the UK security team decided it did not make sense to run another so soon after this. We plan to run a banning user challenge once the UK sites have properly configured Argus. Ian Neilson has taken over responsibility for this now Ewan McM has left Oxford and will run a full test at some suitable time in first half of 2016, i.e. this might continue into GridPP5.</t>
  </si>
  <si>
    <t>Should report how security will be taken forward in GridPP5, EGI and WLCG. This will be delayed given the extensions to GridPP and EGI-InSPIRE until Q1 2016 after the results of the GridPP5 bid are known. A short document will be written before the end of GridPP4+</t>
  </si>
  <si>
    <t>Continue to lead EGI SPG and WLCG security policy. Continue work on new policy documents and much activity on a new Data Protection policy for WLCG/EGI. New AUP finalised and approved by EGI OMB. Attended REFEDs and I2 TechX meetings in Cleveland (4-8 Oct). Attended TAGPMA meetings. Attended 1st WISE meeting - a joint EGI/EUDAT/GEANT/PRACE security workshop Oct 19-21. Security talks at EGI Community Forum Bari 9-13 Nov.</t>
  </si>
  <si>
    <t>Continue to lead EGI CSIRT. Regular weekly/monthly meetings. UK NGI security team fortnightly meetings. Ongoing routine security operations including handling incidents and tracking required updates to software for security reasons and handling vulnerabilities. Attended 1st WISE meeting - a joint EGI/EUDAT/GEANT/PRACE security workshop Oct 19-21. Security talks at EGI Community Forum Bari 9-13 Nov.No UK security incidents this quarter. Ongoing development work for EGI Cloud Security issues. IPv6 security.</t>
  </si>
  <si>
    <t>Continue to lead EGI Software Vulnerability Group. Handle new vulnerabilities as reported during the quarter. SVG procedures finalised (co-funded by EGI-Engage). Work on an updated security risk assessment for EGI. Attended 1st WISE meeting - a joint EGI/EUDAT/GEANT/PRACE security workshop Oct 19-21. Security talks at EGI Community Forum Bari 9-13 Nov.</t>
  </si>
  <si>
    <t>Q116</t>
  </si>
  <si>
    <t>Comment Q116</t>
  </si>
  <si>
    <t>This report describes how security will be taken forward in GridPP5, EGI and WLCG. This was delayed given the extensions to GridPP and EGI-InSPIRE until the GridPP5 allocations and various EU H2020 project allocations were clearer.</t>
  </si>
  <si>
    <t>URL to PMB document</t>
  </si>
  <si>
    <t>Very well handled</t>
  </si>
  <si>
    <t>1 incident at Imperial College reported to UK NGI Security and EGI on 28 February 2016. [EGI-20160228-01].</t>
  </si>
  <si>
    <t>Continue to lead EGI CSIRT with regular weekly/monthly meetings. UK NGI security team fortnightly meetings. Ewan has left the UK NGI team and been replaced by David Crooks who is also co-leading a GDB WG on Security Operations Centres. Ian Neilson is following up on Ewan's Argus banning tests and now participates in EGI CSIRT Officer on Duty rota handling incident and monitoring/issuing vulnerability tracking tickets. One UK security incident reported, impacting only the reporting site, from Imperial College involving a poorly configured, user-provided Virtual Machine. Participated at meetings of IGTF, WLCG Collaboration Workshop and security-focussed GDB, Geant TF-CSIRT and EGI CSIRT F2F. Ongoing development work for EGI Cloud Security issues. IPv6 security.</t>
  </si>
  <si>
    <t>Continue to lead EGI Software Vulnerability Group. Handle new vulnerabilities as reported during the quarter. Complete updated security risk assessment for EGI. Reported status and plans at EGI CSIRT F2F meeting Prague 27-29 Jan.</t>
  </si>
  <si>
    <t>Continue to lead EGI SPG and WLCG security policy. Completed work on Revised VM Endorsement and Operations policy and new Data Protection Policy. Attended EUGridPMA meeting Bratislava 18-20 Jan. Chaired EGI CSIRT F2F meeting Prague 27-29 Jan. Attended security workshop, APGridPMA and ISGC2016 conference Taipei 13-18 March. Chaired session on Identity Management and spoke on IPv6 security. Attended WLCG Workshop in Lisbon 1-3 Feb.</t>
  </si>
  <si>
    <r>
      <t xml:space="preserve">This report describes how security will be taken forward in GridPP5, EGI and WLCG.    </t>
    </r>
    <r>
      <rPr>
        <sz val="10"/>
        <color rgb="FFFF0000"/>
        <rFont val="Arial"/>
        <family val="2"/>
      </rPr>
      <t>URL</t>
    </r>
  </si>
  <si>
    <t>The previous SSC was delayed until March 2013 so the UK security team decided it did not make sense to run another so soon after this. We plan to run a banning user challenge once the UK sites have properly configured Argus. Ian Neilson has taken over responsibility for this now Ewan McM has left Oxford and will run a full test at some suitable time in first half of 2016, i.e. this will continue into GridPP5.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</si>
</sst>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b/>
      <sz val="9"/>
      <color indexed="81"/>
      <name val="Tahoma"/>
      <family val="2"/>
    </font>
    <font>
      <sz val="9"/>
      <color indexed="81"/>
      <name val="Tahoma"/>
      <family val="2"/>
    </font>
    <font>
      <sz val="10.5"/>
      <name val="Consolas"/>
      <family val="3"/>
    </font>
    <font>
      <sz val="11"/>
      <name val="Calibri"/>
      <family val="2"/>
    </font>
    <font>
      <u/>
      <sz val="10"/>
      <color theme="11"/>
      <name val="Arial"/>
      <family val="2"/>
    </font>
    <font>
      <sz val="10"/>
      <color rgb="FFFF0000"/>
      <name val="Arial"/>
      <family val="2"/>
    </font>
    <font>
      <sz val="10"/>
      <color theme="1"/>
      <name val="Arial"/>
      <family val="2"/>
    </font>
  </fonts>
  <fills count="1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57"/>
        <bgColor indexed="21"/>
      </patternFill>
    </fill>
    <fill>
      <patternFill patternType="solid">
        <fgColor indexed="27"/>
        <bgColor indexed="41"/>
      </patternFill>
    </fill>
    <fill>
      <patternFill patternType="solid">
        <fgColor indexed="10"/>
        <bgColor indexed="14"/>
      </patternFill>
    </fill>
    <fill>
      <patternFill patternType="solid">
        <fgColor indexed="8"/>
        <bgColor indexed="58"/>
      </patternFill>
    </fill>
    <fill>
      <patternFill patternType="solid">
        <fgColor rgb="FF009900"/>
        <bgColor indexed="64"/>
      </patternFill>
    </fill>
  </fills>
  <borders count="101">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right style="medium">
        <color indexed="8"/>
      </right>
      <top style="thin">
        <color indexed="8"/>
      </top>
      <bottom style="thin">
        <color indexed="8"/>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thin">
        <color auto="1"/>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bottom style="thin">
        <color indexed="8"/>
      </bottom>
      <diagonal/>
    </border>
    <border>
      <left/>
      <right style="medium">
        <color auto="1"/>
      </right>
      <top/>
      <bottom style="thin">
        <color indexed="8"/>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top/>
      <bottom style="thin">
        <color indexed="8"/>
      </bottom>
      <diagonal/>
    </border>
  </borders>
  <cellStyleXfs count="22">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14">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0" fillId="0" borderId="10" xfId="0" applyFill="1" applyBorder="1"/>
    <xf numFmtId="0" fontId="2" fillId="2" borderId="11" xfId="0" applyFont="1" applyFill="1" applyBorder="1" applyAlignment="1">
      <alignment wrapText="1"/>
    </xf>
    <xf numFmtId="0" fontId="1" fillId="5" borderId="12" xfId="0" applyFont="1" applyFill="1" applyBorder="1"/>
    <xf numFmtId="0" fontId="0" fillId="6" borderId="13" xfId="0" applyFill="1" applyBorder="1"/>
    <xf numFmtId="0" fontId="0" fillId="7" borderId="14" xfId="0" applyFill="1" applyBorder="1"/>
    <xf numFmtId="0" fontId="0" fillId="8" borderId="14" xfId="0" applyFill="1" applyBorder="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alignment wrapText="1"/>
    </xf>
    <xf numFmtId="0" fontId="0" fillId="0" borderId="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5" xfId="0" applyFont="1" applyFill="1" applyBorder="1"/>
    <xf numFmtId="0" fontId="0" fillId="0" borderId="20" xfId="0" applyBorder="1" applyAlignment="1">
      <alignment wrapText="1"/>
    </xf>
    <xf numFmtId="0" fontId="0" fillId="0" borderId="21" xfId="0" applyBorder="1" applyAlignment="1">
      <alignment wrapText="1"/>
    </xf>
    <xf numFmtId="0" fontId="5" fillId="9" borderId="22" xfId="2" applyFont="1" applyFill="1" applyBorder="1"/>
    <xf numFmtId="0" fontId="6" fillId="9" borderId="23" xfId="2" applyFill="1" applyBorder="1" applyAlignment="1">
      <alignment wrapText="1"/>
    </xf>
    <xf numFmtId="0" fontId="6" fillId="10" borderId="24" xfId="2" applyFill="1" applyBorder="1" applyAlignment="1">
      <alignment wrapText="1"/>
    </xf>
    <xf numFmtId="0" fontId="6" fillId="0" borderId="25" xfId="2" applyFont="1" applyBorder="1"/>
    <xf numFmtId="0" fontId="6" fillId="0" borderId="0" xfId="2"/>
    <xf numFmtId="0" fontId="5" fillId="11" borderId="26" xfId="2" applyFont="1" applyFill="1" applyBorder="1"/>
    <xf numFmtId="0" fontId="6" fillId="12" borderId="27" xfId="2" applyFill="1" applyBorder="1" applyAlignment="1">
      <alignment wrapText="1"/>
    </xf>
    <xf numFmtId="0" fontId="6" fillId="0" borderId="28" xfId="2" applyFont="1" applyBorder="1"/>
    <xf numFmtId="0" fontId="5" fillId="11" borderId="29" xfId="2" applyFont="1" applyFill="1" applyBorder="1"/>
    <xf numFmtId="0" fontId="6" fillId="0" borderId="30" xfId="2" applyFont="1" applyFill="1" applyBorder="1" applyAlignment="1">
      <alignment wrapText="1"/>
    </xf>
    <xf numFmtId="0" fontId="6" fillId="0" borderId="27" xfId="2" applyFill="1" applyBorder="1" applyAlignment="1">
      <alignment wrapText="1"/>
    </xf>
    <xf numFmtId="0" fontId="5" fillId="11" borderId="31" xfId="2" applyFont="1" applyFill="1" applyBorder="1"/>
    <xf numFmtId="0" fontId="6" fillId="0" borderId="32" xfId="2" applyFont="1" applyFill="1" applyBorder="1" applyAlignment="1">
      <alignment wrapText="1"/>
    </xf>
    <xf numFmtId="0" fontId="6" fillId="13" borderId="33" xfId="2" applyFill="1" applyBorder="1" applyAlignment="1">
      <alignment wrapText="1"/>
    </xf>
    <xf numFmtId="0" fontId="6" fillId="0" borderId="34" xfId="2" applyFont="1" applyBorder="1"/>
    <xf numFmtId="0" fontId="6" fillId="0" borderId="0" xfId="2" applyBorder="1"/>
    <xf numFmtId="0" fontId="6" fillId="0" borderId="0" xfId="2" applyFill="1" applyBorder="1" applyAlignment="1">
      <alignment wrapText="1"/>
    </xf>
    <xf numFmtId="0" fontId="6" fillId="0" borderId="35" xfId="2" applyFont="1" applyFill="1" applyBorder="1" applyAlignment="1">
      <alignment wrapText="1"/>
    </xf>
    <xf numFmtId="0" fontId="5" fillId="9" borderId="23" xfId="2" applyFont="1" applyFill="1" applyBorder="1"/>
    <xf numFmtId="0" fontId="5" fillId="11" borderId="36" xfId="2" applyFont="1" applyFill="1" applyBorder="1"/>
    <xf numFmtId="0" fontId="6" fillId="0" borderId="37" xfId="2" applyFont="1" applyFill="1" applyBorder="1"/>
    <xf numFmtId="0" fontId="6" fillId="0" borderId="30" xfId="2" applyFont="1" applyFill="1" applyBorder="1"/>
    <xf numFmtId="0" fontId="6" fillId="0" borderId="32" xfId="2" applyFont="1" applyFill="1" applyBorder="1"/>
    <xf numFmtId="0" fontId="5" fillId="0" borderId="0" xfId="2" applyFont="1"/>
    <xf numFmtId="0" fontId="5" fillId="11" borderId="38" xfId="2" applyFont="1" applyFill="1" applyBorder="1" applyAlignment="1">
      <alignment wrapText="1"/>
    </xf>
    <xf numFmtId="0" fontId="5" fillId="11" borderId="39" xfId="2" applyFont="1" applyFill="1" applyBorder="1" applyAlignment="1">
      <alignment wrapText="1"/>
    </xf>
    <xf numFmtId="0" fontId="5" fillId="11" borderId="40" xfId="2" applyFont="1" applyFill="1" applyBorder="1" applyAlignment="1">
      <alignment wrapText="1"/>
    </xf>
    <xf numFmtId="0" fontId="5" fillId="11" borderId="41" xfId="2" applyFont="1" applyFill="1" applyBorder="1" applyAlignment="1">
      <alignment wrapText="1"/>
    </xf>
    <xf numFmtId="0" fontId="5" fillId="11" borderId="24" xfId="2" applyFont="1" applyFill="1" applyBorder="1" applyAlignment="1">
      <alignment wrapText="1"/>
    </xf>
    <xf numFmtId="0" fontId="5" fillId="11" borderId="42" xfId="2" applyFont="1" applyFill="1" applyBorder="1" applyAlignment="1">
      <alignment horizontal="center" wrapText="1"/>
    </xf>
    <xf numFmtId="0" fontId="5" fillId="11" borderId="43" xfId="2" applyFont="1" applyFill="1" applyBorder="1" applyAlignment="1">
      <alignment horizontal="center" wrapText="1"/>
    </xf>
    <xf numFmtId="0" fontId="5" fillId="11" borderId="25" xfId="2" applyFont="1" applyFill="1" applyBorder="1" applyAlignment="1">
      <alignment horizontal="center" wrapText="1"/>
    </xf>
    <xf numFmtId="0" fontId="5" fillId="11" borderId="44" xfId="2" applyFont="1" applyFill="1" applyBorder="1" applyAlignment="1">
      <alignment horizontal="center" wrapText="1"/>
    </xf>
    <xf numFmtId="0" fontId="5" fillId="11" borderId="45" xfId="2" applyFont="1" applyFill="1" applyBorder="1" applyAlignment="1">
      <alignment horizontal="center" wrapText="1"/>
    </xf>
    <xf numFmtId="2" fontId="6" fillId="0" borderId="46" xfId="2" applyNumberFormat="1" applyBorder="1" applyAlignment="1">
      <alignment wrapText="1"/>
    </xf>
    <xf numFmtId="2" fontId="6" fillId="0" borderId="47" xfId="2" applyNumberFormat="1" applyBorder="1" applyAlignment="1">
      <alignment wrapText="1"/>
    </xf>
    <xf numFmtId="0" fontId="5" fillId="0" borderId="48" xfId="2" applyFont="1" applyBorder="1" applyAlignment="1">
      <alignment wrapText="1"/>
    </xf>
    <xf numFmtId="0" fontId="5" fillId="0" borderId="49" xfId="2" applyFont="1" applyBorder="1" applyAlignment="1">
      <alignment wrapText="1"/>
    </xf>
    <xf numFmtId="0" fontId="5" fillId="0" borderId="50" xfId="2" applyFont="1" applyBorder="1" applyAlignment="1">
      <alignment wrapText="1"/>
    </xf>
    <xf numFmtId="0" fontId="5" fillId="0" borderId="51" xfId="2" applyFont="1" applyBorder="1" applyAlignment="1">
      <alignment wrapText="1"/>
    </xf>
    <xf numFmtId="0" fontId="5" fillId="0" borderId="38" xfId="2" applyFont="1" applyBorder="1"/>
    <xf numFmtId="0" fontId="5" fillId="0" borderId="39" xfId="2" applyFont="1" applyBorder="1"/>
    <xf numFmtId="0" fontId="5" fillId="0" borderId="40" xfId="2" applyFont="1" applyBorder="1"/>
    <xf numFmtId="0" fontId="5" fillId="2" borderId="52" xfId="0" applyFont="1" applyFill="1" applyBorder="1"/>
    <xf numFmtId="0" fontId="0" fillId="0" borderId="53" xfId="0" applyBorder="1" applyAlignment="1">
      <alignment wrapText="1"/>
    </xf>
    <xf numFmtId="0" fontId="5" fillId="2" borderId="54" xfId="0" applyFont="1" applyFill="1" applyBorder="1"/>
    <xf numFmtId="0" fontId="5" fillId="2" borderId="54" xfId="0" applyFont="1" applyFill="1" applyBorder="1" applyAlignment="1">
      <alignment wrapText="1"/>
    </xf>
    <xf numFmtId="0" fontId="2" fillId="0" borderId="55" xfId="0" applyFont="1" applyBorder="1" applyAlignment="1">
      <alignment wrapText="1"/>
    </xf>
    <xf numFmtId="0" fontId="2" fillId="0" borderId="56" xfId="0" applyFont="1" applyBorder="1" applyAlignment="1">
      <alignment wrapText="1"/>
    </xf>
    <xf numFmtId="0" fontId="2" fillId="0" borderId="57" xfId="0" applyFont="1" applyBorder="1" applyAlignment="1">
      <alignment wrapText="1"/>
    </xf>
    <xf numFmtId="0" fontId="4" fillId="0" borderId="18" xfId="1" applyBorder="1" applyAlignment="1" applyProtection="1">
      <alignment wrapText="1"/>
    </xf>
    <xf numFmtId="0" fontId="0" fillId="0" borderId="13" xfId="0" applyBorder="1" applyAlignment="1">
      <alignment wrapText="1"/>
    </xf>
    <xf numFmtId="0" fontId="0" fillId="0" borderId="14" xfId="0"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0" fontId="6" fillId="0" borderId="1" xfId="3" applyNumberFormat="1" applyFont="1" applyBorder="1" applyAlignment="1">
      <alignment wrapText="1"/>
    </xf>
    <xf numFmtId="0" fontId="6" fillId="0" borderId="20" xfId="3" applyNumberFormat="1" applyFont="1" applyBorder="1" applyAlignment="1">
      <alignment wrapText="1"/>
    </xf>
    <xf numFmtId="0" fontId="6" fillId="0" borderId="19" xfId="3" applyNumberFormat="1" applyFont="1" applyBorder="1" applyAlignment="1">
      <alignment wrapText="1"/>
    </xf>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2" fillId="0" borderId="2" xfId="0" applyFont="1" applyBorder="1" applyAlignment="1">
      <alignment wrapText="1"/>
    </xf>
    <xf numFmtId="2" fontId="6" fillId="0" borderId="29" xfId="2" applyNumberFormat="1" applyBorder="1" applyAlignment="1">
      <alignment wrapText="1"/>
    </xf>
    <xf numFmtId="2" fontId="6" fillId="0" borderId="30" xfId="2" applyNumberFormat="1" applyBorder="1" applyAlignment="1">
      <alignment wrapText="1"/>
    </xf>
    <xf numFmtId="2" fontId="6" fillId="0" borderId="73" xfId="2" applyNumberFormat="1" applyBorder="1" applyAlignment="1">
      <alignment wrapText="1"/>
    </xf>
    <xf numFmtId="0" fontId="6" fillId="14" borderId="18" xfId="0" applyFont="1" applyFill="1" applyBorder="1" applyAlignment="1">
      <alignment horizontal="right" vertical="top" wrapText="1"/>
    </xf>
    <xf numFmtId="0" fontId="2" fillId="2" borderId="15" xfId="0" applyFont="1" applyFill="1" applyBorder="1"/>
    <xf numFmtId="164" fontId="2" fillId="3" borderId="55" xfId="0" applyNumberFormat="1" applyFont="1" applyFill="1" applyBorder="1" applyAlignment="1">
      <alignment wrapText="1"/>
    </xf>
    <xf numFmtId="0" fontId="6" fillId="2" borderId="8" xfId="0" applyFont="1" applyFill="1" applyBorder="1" applyAlignment="1">
      <alignment wrapText="1"/>
    </xf>
    <xf numFmtId="164" fontId="2" fillId="3" borderId="1" xfId="0" applyNumberFormat="1" applyFont="1" applyFill="1" applyBorder="1" applyAlignment="1">
      <alignment wrapText="1"/>
    </xf>
    <xf numFmtId="0" fontId="6" fillId="2" borderId="74" xfId="0" applyFont="1" applyFill="1" applyBorder="1" applyAlignment="1">
      <alignment wrapText="1"/>
    </xf>
    <xf numFmtId="0" fontId="6" fillId="2" borderId="76" xfId="0" applyFont="1" applyFill="1" applyBorder="1" applyAlignment="1">
      <alignment wrapText="1"/>
    </xf>
    <xf numFmtId="0" fontId="6" fillId="0" borderId="14" xfId="0" applyFont="1" applyBorder="1" applyAlignment="1">
      <alignment wrapText="1"/>
    </xf>
    <xf numFmtId="0" fontId="10" fillId="0" borderId="0" xfId="0" applyFont="1" applyAlignment="1">
      <alignment wrapText="1"/>
    </xf>
    <xf numFmtId="0" fontId="11" fillId="0" borderId="0" xfId="0" applyFont="1" applyAlignment="1">
      <alignment wrapText="1"/>
    </xf>
    <xf numFmtId="0" fontId="6" fillId="0" borderId="0" xfId="0" applyFont="1" applyFill="1" applyAlignment="1">
      <alignment wrapText="1"/>
    </xf>
    <xf numFmtId="0" fontId="4" fillId="0" borderId="18" xfId="1" applyBorder="1" applyAlignment="1" applyProtection="1">
      <alignment wrapText="1"/>
    </xf>
    <xf numFmtId="2" fontId="1" fillId="0" borderId="46" xfId="5" applyNumberFormat="1" applyBorder="1" applyAlignment="1">
      <alignment wrapText="1"/>
    </xf>
    <xf numFmtId="2" fontId="1" fillId="0" borderId="63" xfId="5" applyNumberFormat="1" applyBorder="1" applyAlignment="1">
      <alignment wrapText="1"/>
    </xf>
    <xf numFmtId="2" fontId="1" fillId="0" borderId="64" xfId="5" applyNumberFormat="1" applyBorder="1" applyAlignment="1">
      <alignment wrapText="1"/>
    </xf>
    <xf numFmtId="0" fontId="1" fillId="0" borderId="9" xfId="0" applyFont="1" applyFill="1" applyBorder="1" applyAlignment="1">
      <alignment horizontal="left" wrapText="1"/>
    </xf>
    <xf numFmtId="2" fontId="6" fillId="0" borderId="94" xfId="2" applyNumberFormat="1" applyBorder="1" applyAlignment="1">
      <alignment wrapText="1"/>
    </xf>
    <xf numFmtId="2" fontId="6" fillId="0" borderId="95" xfId="2" applyNumberFormat="1" applyBorder="1" applyAlignment="1">
      <alignment wrapText="1"/>
    </xf>
    <xf numFmtId="0" fontId="1" fillId="2" borderId="75" xfId="0" applyFont="1" applyFill="1" applyBorder="1" applyAlignment="1"/>
    <xf numFmtId="0" fontId="0" fillId="0" borderId="99" xfId="0" applyBorder="1" applyAlignment="1">
      <alignment wrapText="1"/>
    </xf>
    <xf numFmtId="0" fontId="0" fillId="0" borderId="0" xfId="0" applyBorder="1" applyAlignment="1"/>
    <xf numFmtId="0" fontId="0" fillId="14" borderId="86" xfId="0" applyNumberFormat="1" applyFill="1" applyBorder="1" applyAlignment="1">
      <alignment vertical="top" wrapText="1"/>
    </xf>
    <xf numFmtId="0" fontId="13" fillId="0" borderId="8" xfId="0" applyFont="1" applyBorder="1" applyAlignment="1">
      <alignment wrapText="1"/>
    </xf>
    <xf numFmtId="0" fontId="1" fillId="0" borderId="19" xfId="0" applyFont="1" applyBorder="1" applyAlignment="1">
      <alignment vertical="top" wrapText="1"/>
    </xf>
    <xf numFmtId="0" fontId="6" fillId="14" borderId="75" xfId="0" applyFont="1" applyFill="1" applyBorder="1" applyAlignment="1">
      <alignment horizontal="right" vertical="top" wrapText="1"/>
    </xf>
    <xf numFmtId="0" fontId="1" fillId="0" borderId="19" xfId="0" applyFont="1" applyBorder="1" applyAlignment="1">
      <alignment vertical="top" wrapText="1"/>
    </xf>
    <xf numFmtId="0" fontId="1" fillId="5" borderId="12" xfId="0" applyFont="1" applyFill="1" applyBorder="1" applyAlignment="1">
      <alignment vertical="top"/>
    </xf>
    <xf numFmtId="0" fontId="1" fillId="0" borderId="8" xfId="0" applyFont="1" applyBorder="1" applyAlignment="1">
      <alignment vertical="top" wrapText="1"/>
    </xf>
    <xf numFmtId="0" fontId="1" fillId="0" borderId="19" xfId="0" applyFont="1" applyBorder="1" applyAlignment="1">
      <alignment vertical="top" wrapText="1"/>
    </xf>
    <xf numFmtId="2" fontId="6" fillId="0" borderId="100" xfId="2" applyNumberFormat="1" applyBorder="1" applyAlignment="1">
      <alignment wrapText="1"/>
    </xf>
    <xf numFmtId="0" fontId="0" fillId="0" borderId="19" xfId="0" applyFont="1" applyBorder="1" applyAlignment="1">
      <alignment vertical="top" wrapText="1"/>
    </xf>
    <xf numFmtId="14" fontId="14" fillId="0" borderId="18" xfId="1" applyNumberFormat="1" applyFont="1" applyBorder="1" applyAlignment="1" applyProtection="1">
      <alignment wrapText="1"/>
    </xf>
    <xf numFmtId="0" fontId="14" fillId="0" borderId="46" xfId="0" applyFont="1" applyBorder="1" applyAlignment="1">
      <alignment wrapText="1"/>
    </xf>
    <xf numFmtId="0" fontId="14" fillId="0" borderId="8" xfId="0" applyFont="1" applyBorder="1" applyAlignment="1">
      <alignment wrapText="1"/>
    </xf>
    <xf numFmtId="0" fontId="0" fillId="0" borderId="8" xfId="0" applyFont="1" applyBorder="1" applyAlignment="1">
      <alignment vertical="top" wrapText="1"/>
    </xf>
    <xf numFmtId="0" fontId="5" fillId="11" borderId="77" xfId="2" applyFont="1" applyFill="1" applyBorder="1" applyAlignment="1">
      <alignment horizontal="center"/>
    </xf>
    <xf numFmtId="0" fontId="5" fillId="11" borderId="40" xfId="2" applyFont="1" applyFill="1" applyBorder="1" applyAlignment="1">
      <alignment horizontal="center"/>
    </xf>
    <xf numFmtId="0" fontId="2" fillId="2" borderId="11" xfId="0" applyFont="1" applyFill="1" applyBorder="1" applyAlignment="1">
      <alignment horizontal="center"/>
    </xf>
    <xf numFmtId="0" fontId="2" fillId="2" borderId="82" xfId="0" applyFont="1" applyFill="1" applyBorder="1" applyAlignment="1">
      <alignment horizontal="center"/>
    </xf>
    <xf numFmtId="0" fontId="2" fillId="2" borderId="85" xfId="0" applyFont="1" applyFill="1" applyBorder="1" applyAlignment="1">
      <alignment horizontal="center"/>
    </xf>
    <xf numFmtId="0" fontId="0" fillId="0" borderId="20" xfId="0" applyFont="1" applyBorder="1" applyAlignment="1">
      <alignment vertical="top" wrapText="1"/>
    </xf>
    <xf numFmtId="0" fontId="6" fillId="0" borderId="20" xfId="0" applyFont="1" applyBorder="1" applyAlignment="1">
      <alignment vertical="top" wrapText="1"/>
    </xf>
    <xf numFmtId="0" fontId="1" fillId="0" borderId="20" xfId="0" applyFont="1" applyBorder="1" applyAlignment="1">
      <alignment vertical="top" wrapText="1"/>
    </xf>
    <xf numFmtId="0" fontId="1" fillId="0" borderId="19" xfId="0" applyFont="1" applyBorder="1" applyAlignment="1">
      <alignment vertical="top" wrapText="1"/>
    </xf>
    <xf numFmtId="0" fontId="0" fillId="0" borderId="75" xfId="0" applyBorder="1" applyAlignment="1">
      <alignment vertical="top" wrapText="1"/>
    </xf>
    <xf numFmtId="0" fontId="0" fillId="0" borderId="89" xfId="0" applyBorder="1" applyAlignment="1">
      <alignment vertical="top" wrapText="1"/>
    </xf>
    <xf numFmtId="0" fontId="0" fillId="0" borderId="90" xfId="0" applyBorder="1" applyAlignment="1">
      <alignment vertical="top" wrapText="1"/>
    </xf>
    <xf numFmtId="0" fontId="0" fillId="0" borderId="91" xfId="0" applyBorder="1" applyAlignment="1">
      <alignment vertical="top" wrapText="1"/>
    </xf>
    <xf numFmtId="0" fontId="1" fillId="0" borderId="18" xfId="4" applyFont="1" applyBorder="1" applyAlignment="1">
      <alignment vertical="top" wrapText="1"/>
    </xf>
    <xf numFmtId="0" fontId="1" fillId="0" borderId="92" xfId="4" applyFont="1" applyBorder="1" applyAlignment="1">
      <alignment vertical="top" wrapText="1"/>
    </xf>
    <xf numFmtId="0" fontId="1" fillId="0" borderId="93" xfId="4" applyFont="1" applyBorder="1" applyAlignment="1">
      <alignment vertical="top" wrapText="1"/>
    </xf>
    <xf numFmtId="0" fontId="1" fillId="0" borderId="18" xfId="0" applyFont="1" applyBorder="1" applyAlignment="1">
      <alignment horizontal="left" vertical="top" wrapText="1"/>
    </xf>
    <xf numFmtId="0" fontId="1" fillId="0" borderId="8" xfId="0" applyFont="1" applyBorder="1" applyAlignment="1">
      <alignment horizontal="left" vertical="top" wrapText="1"/>
    </xf>
    <xf numFmtId="0" fontId="0" fillId="0" borderId="46" xfId="0" applyFont="1" applyBorder="1" applyAlignment="1">
      <alignment vertical="center" wrapText="1"/>
    </xf>
    <xf numFmtId="0" fontId="6" fillId="0" borderId="76" xfId="0" applyFont="1" applyBorder="1" applyAlignment="1">
      <alignment vertical="center" wrapText="1"/>
    </xf>
    <xf numFmtId="0" fontId="0" fillId="0" borderId="76" xfId="0" applyBorder="1" applyAlignment="1">
      <alignment vertical="center" wrapText="1"/>
    </xf>
    <xf numFmtId="0" fontId="0" fillId="0" borderId="9" xfId="0" applyBorder="1" applyAlignment="1">
      <alignment vertical="center" wrapText="1"/>
    </xf>
    <xf numFmtId="0" fontId="6" fillId="0" borderId="1" xfId="0" applyFont="1" applyBorder="1" applyAlignment="1">
      <alignment horizontal="center" vertical="center" wrapText="1"/>
    </xf>
    <xf numFmtId="0" fontId="0" fillId="0" borderId="20" xfId="0" applyBorder="1" applyAlignment="1">
      <alignment horizontal="center" vertical="center" wrapText="1"/>
    </xf>
    <xf numFmtId="0" fontId="6" fillId="0" borderId="86"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6" fillId="0" borderId="3" xfId="0" applyFont="1" applyBorder="1" applyAlignment="1">
      <alignment horizontal="center" vertical="center" wrapText="1"/>
    </xf>
    <xf numFmtId="0" fontId="0" fillId="0" borderId="76" xfId="0" applyBorder="1" applyAlignment="1">
      <alignment horizontal="center" vertical="center" wrapText="1"/>
    </xf>
    <xf numFmtId="0" fontId="6" fillId="0" borderId="76" xfId="0" applyFont="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2" fillId="2" borderId="83" xfId="0" applyFont="1" applyFill="1" applyBorder="1" applyAlignment="1">
      <alignment horizontal="center"/>
    </xf>
    <xf numFmtId="0" fontId="2" fillId="2" borderId="84" xfId="0" applyFont="1" applyFill="1" applyBorder="1" applyAlignment="1">
      <alignment horizontal="center"/>
    </xf>
    <xf numFmtId="0" fontId="0" fillId="0" borderId="13" xfId="0" applyFont="1" applyBorder="1" applyAlignment="1">
      <alignment horizontal="center" vertical="center" wrapText="1"/>
    </xf>
    <xf numFmtId="0" fontId="0" fillId="0" borderId="87" xfId="0" applyBorder="1" applyAlignment="1">
      <alignment horizontal="center" vertical="center" wrapText="1"/>
    </xf>
    <xf numFmtId="0" fontId="0" fillId="0" borderId="53" xfId="0" applyBorder="1" applyAlignment="1">
      <alignment horizontal="center" vertical="center" wrapText="1"/>
    </xf>
    <xf numFmtId="14" fontId="0" fillId="0" borderId="86" xfId="0" applyNumberFormat="1" applyBorder="1" applyAlignment="1">
      <alignment horizontal="center" vertical="center" wrapText="1"/>
    </xf>
    <xf numFmtId="0" fontId="0" fillId="0" borderId="86" xfId="0" applyFont="1" applyBorder="1" applyAlignment="1">
      <alignment horizontal="center" vertical="center" wrapText="1"/>
    </xf>
    <xf numFmtId="0" fontId="0" fillId="0" borderId="88" xfId="0" applyBorder="1" applyAlignment="1">
      <alignment horizontal="center" vertical="center" wrapText="1"/>
    </xf>
    <xf numFmtId="0" fontId="1" fillId="0" borderId="3" xfId="0" applyFont="1" applyBorder="1" applyAlignment="1">
      <alignment horizontal="center" vertical="center" wrapText="1"/>
    </xf>
    <xf numFmtId="0" fontId="1" fillId="0" borderId="78" xfId="0" applyFont="1"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1" xfId="0" applyBorder="1" applyAlignment="1">
      <alignment horizontal="center" vertical="center" wrapText="1"/>
    </xf>
    <xf numFmtId="0" fontId="0" fillId="0" borderId="86" xfId="0" applyBorder="1" applyAlignment="1">
      <alignment horizontal="center" vertical="center" wrapText="1"/>
    </xf>
    <xf numFmtId="0" fontId="0" fillId="0" borderId="18" xfId="4" applyFont="1" applyBorder="1" applyAlignment="1">
      <alignment vertical="top" wrapText="1"/>
    </xf>
    <xf numFmtId="0" fontId="1" fillId="0" borderId="75" xfId="0" applyFont="1" applyBorder="1" applyAlignment="1">
      <alignment vertical="top" wrapText="1"/>
    </xf>
    <xf numFmtId="0" fontId="1" fillId="0" borderId="86" xfId="0" applyFont="1" applyBorder="1" applyAlignment="1">
      <alignment horizontal="center" vertical="center" wrapText="1"/>
    </xf>
    <xf numFmtId="0" fontId="0" fillId="0" borderId="75" xfId="0" applyFont="1" applyBorder="1" applyAlignment="1">
      <alignment vertical="top" wrapText="1"/>
    </xf>
    <xf numFmtId="14" fontId="1" fillId="0" borderId="86" xfId="0" applyNumberFormat="1" applyFont="1" applyBorder="1" applyAlignment="1">
      <alignment horizontal="center" vertical="center" wrapText="1"/>
    </xf>
    <xf numFmtId="0" fontId="1" fillId="0" borderId="13" xfId="0" quotePrefix="1" applyFont="1" applyBorder="1" applyAlignment="1">
      <alignment horizontal="center" vertical="center" wrapText="1"/>
    </xf>
    <xf numFmtId="15" fontId="1" fillId="0" borderId="75" xfId="0" applyNumberFormat="1" applyFont="1" applyBorder="1" applyAlignment="1">
      <alignment horizontal="center"/>
    </xf>
    <xf numFmtId="0" fontId="0" fillId="0" borderId="90" xfId="0" applyBorder="1" applyAlignment="1">
      <alignment horizontal="center"/>
    </xf>
    <xf numFmtId="0" fontId="1" fillId="0" borderId="18" xfId="0" applyFont="1"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1" fillId="0" borderId="97" xfId="0" applyFont="1" applyBorder="1" applyAlignment="1">
      <alignment horizontal="center" vertical="center"/>
    </xf>
    <xf numFmtId="0" fontId="0" fillId="0" borderId="98" xfId="0" applyBorder="1" applyAlignment="1">
      <alignment horizontal="center" vertical="center"/>
    </xf>
    <xf numFmtId="15" fontId="0" fillId="0" borderId="75" xfId="0" applyNumberFormat="1" applyBorder="1" applyAlignment="1">
      <alignment horizontal="center"/>
    </xf>
    <xf numFmtId="0" fontId="1" fillId="0" borderId="2" xfId="0" applyFont="1" applyBorder="1" applyAlignment="1">
      <alignment horizontal="center" vertical="center"/>
    </xf>
    <xf numFmtId="14" fontId="0" fillId="0" borderId="18" xfId="0" applyNumberFormat="1" applyBorder="1" applyAlignment="1">
      <alignment horizontal="center" vertical="center"/>
    </xf>
    <xf numFmtId="0" fontId="0" fillId="0" borderId="75" xfId="0" applyBorder="1" applyAlignment="1">
      <alignment horizontal="center" vertical="center" wrapText="1"/>
    </xf>
    <xf numFmtId="0" fontId="0" fillId="0" borderId="89" xfId="0" applyBorder="1" applyAlignment="1">
      <alignment horizontal="center" vertical="center" wrapText="1"/>
    </xf>
    <xf numFmtId="0" fontId="0" fillId="0" borderId="96" xfId="0" applyBorder="1" applyAlignment="1">
      <alignment horizontal="center" vertical="center" wrapText="1"/>
    </xf>
    <xf numFmtId="0" fontId="1" fillId="0" borderId="3" xfId="0" applyFont="1" applyBorder="1" applyAlignment="1">
      <alignment horizontal="center" vertical="center"/>
    </xf>
    <xf numFmtId="0" fontId="0" fillId="0" borderId="76" xfId="0" applyBorder="1" applyAlignment="1">
      <alignment horizontal="center" vertical="center"/>
    </xf>
    <xf numFmtId="14" fontId="0" fillId="0" borderId="76" xfId="0" applyNumberFormat="1" applyBorder="1" applyAlignment="1">
      <alignment horizontal="center" vertical="center"/>
    </xf>
    <xf numFmtId="0" fontId="0" fillId="0" borderId="9" xfId="0" applyBorder="1" applyAlignment="1">
      <alignment horizontal="center" vertical="center"/>
    </xf>
  </cellXfs>
  <cellStyles count="22">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1" builtinId="8"/>
    <cellStyle name="Normal" xfId="0" builtinId="0"/>
    <cellStyle name="Normal 2" xfId="4"/>
    <cellStyle name="Normal_GridPP3_quarterlyreport_ATLASganga_Q408" xfId="2"/>
    <cellStyle name="Normal_GridPP3_quarterlyreport_ATLASganga_Q408 2" xfId="5"/>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U14"/>
  <sheetViews>
    <sheetView workbookViewId="0">
      <selection activeCell="A13" sqref="A13"/>
    </sheetView>
  </sheetViews>
  <sheetFormatPr defaultColWidth="8.85546875" defaultRowHeight="12.75" x14ac:dyDescent="0.2"/>
  <cols>
    <col min="1" max="1" width="12" customWidth="1"/>
    <col min="2" max="3" width="27.28515625" customWidth="1"/>
    <col min="4" max="4" width="19.7109375" customWidth="1"/>
    <col min="5" max="5" width="19.42578125" customWidth="1"/>
    <col min="6" max="6" width="8" customWidth="1"/>
    <col min="7" max="7" width="8.85546875" customWidth="1"/>
    <col min="8" max="13" width="7.7109375" customWidth="1"/>
    <col min="14" max="19" width="16.140625" customWidth="1"/>
    <col min="20" max="20" width="17.42578125" bestFit="1" customWidth="1"/>
    <col min="21" max="21" width="14.85546875" bestFit="1" customWidth="1"/>
  </cols>
  <sheetData>
    <row r="1" spans="1:21" ht="13.5" thickBot="1" x14ac:dyDescent="0.25"/>
    <row r="2" spans="1:21" x14ac:dyDescent="0.2">
      <c r="A2" s="2" t="s">
        <v>42</v>
      </c>
      <c r="B2" s="22"/>
      <c r="C2" s="23"/>
      <c r="F2" s="125"/>
      <c r="G2" s="14"/>
      <c r="H2" s="17" t="s">
        <v>49</v>
      </c>
      <c r="I2" s="125"/>
      <c r="J2" s="125"/>
      <c r="K2" s="125"/>
      <c r="L2" s="125"/>
      <c r="M2" s="125"/>
    </row>
    <row r="3" spans="1:21" x14ac:dyDescent="0.2">
      <c r="A3" s="3" t="s">
        <v>46</v>
      </c>
      <c r="B3" s="21" t="s">
        <v>25</v>
      </c>
      <c r="C3" s="24"/>
      <c r="F3" s="125"/>
      <c r="G3" s="13"/>
      <c r="H3" s="18" t="s">
        <v>52</v>
      </c>
      <c r="I3" s="125"/>
      <c r="J3" s="125"/>
      <c r="K3" s="125"/>
      <c r="L3" s="125"/>
      <c r="M3" s="125"/>
    </row>
    <row r="4" spans="1:21" x14ac:dyDescent="0.2">
      <c r="A4" s="3" t="s">
        <v>18</v>
      </c>
      <c r="B4" s="21">
        <v>2016</v>
      </c>
      <c r="C4" s="23"/>
      <c r="F4" s="125"/>
      <c r="G4" s="15"/>
      <c r="H4" s="18" t="s">
        <v>50</v>
      </c>
      <c r="I4" s="125"/>
      <c r="J4" s="125"/>
      <c r="K4" s="125"/>
      <c r="L4" s="125"/>
      <c r="M4" s="125"/>
    </row>
    <row r="5" spans="1:21" ht="13.5" thickBot="1" x14ac:dyDescent="0.25">
      <c r="A5" s="4" t="s">
        <v>47</v>
      </c>
      <c r="B5" s="120" t="s">
        <v>51</v>
      </c>
      <c r="C5" s="23"/>
      <c r="F5" s="125"/>
      <c r="G5" s="16"/>
      <c r="H5" s="18" t="s">
        <v>4</v>
      </c>
      <c r="I5" s="125"/>
      <c r="J5" s="125"/>
      <c r="K5" s="125"/>
      <c r="L5" s="125"/>
      <c r="M5" s="125"/>
    </row>
    <row r="6" spans="1:21" ht="13.5" thickBot="1" x14ac:dyDescent="0.25">
      <c r="F6" s="125"/>
      <c r="G6" s="7"/>
      <c r="H6" s="19" t="s">
        <v>1</v>
      </c>
      <c r="I6" s="125"/>
      <c r="J6" s="125"/>
      <c r="K6" s="125"/>
      <c r="L6" s="125"/>
      <c r="M6" s="125"/>
    </row>
    <row r="7" spans="1:21" ht="13.5" thickBot="1" x14ac:dyDescent="0.25"/>
    <row r="8" spans="1:21" ht="13.5" thickBot="1" x14ac:dyDescent="0.25">
      <c r="A8" s="25" t="s">
        <v>44</v>
      </c>
      <c r="B8" s="71" t="s">
        <v>45</v>
      </c>
      <c r="C8" s="71" t="s">
        <v>53</v>
      </c>
      <c r="D8" s="25" t="s">
        <v>43</v>
      </c>
      <c r="E8" s="25" t="s">
        <v>48</v>
      </c>
      <c r="F8" s="106" t="s">
        <v>79</v>
      </c>
      <c r="G8" s="106" t="s">
        <v>80</v>
      </c>
      <c r="H8" s="106" t="s">
        <v>85</v>
      </c>
      <c r="I8" s="106" t="s">
        <v>95</v>
      </c>
      <c r="J8" s="106" t="s">
        <v>102</v>
      </c>
      <c r="K8" s="106" t="s">
        <v>114</v>
      </c>
      <c r="L8" s="106" t="s">
        <v>119</v>
      </c>
      <c r="M8" s="106" t="s">
        <v>128</v>
      </c>
      <c r="N8" s="106" t="s">
        <v>81</v>
      </c>
      <c r="O8" s="106" t="s">
        <v>82</v>
      </c>
      <c r="P8" s="106" t="s">
        <v>86</v>
      </c>
      <c r="Q8" s="106" t="s">
        <v>96</v>
      </c>
      <c r="R8" s="106" t="s">
        <v>103</v>
      </c>
      <c r="S8" s="106" t="s">
        <v>115</v>
      </c>
      <c r="T8" s="106" t="s">
        <v>120</v>
      </c>
      <c r="U8" s="106" t="s">
        <v>129</v>
      </c>
    </row>
    <row r="9" spans="1:21" ht="166.5" thickBot="1" x14ac:dyDescent="0.3">
      <c r="A9" s="107" t="s">
        <v>54</v>
      </c>
      <c r="B9" s="72" t="s">
        <v>34</v>
      </c>
      <c r="C9" s="27"/>
      <c r="D9" s="26" t="s">
        <v>77</v>
      </c>
      <c r="E9" s="113" t="s">
        <v>62</v>
      </c>
      <c r="F9" s="126">
        <v>1</v>
      </c>
      <c r="G9" s="131">
        <v>3</v>
      </c>
      <c r="H9" s="126">
        <v>0</v>
      </c>
      <c r="I9" s="126">
        <v>0</v>
      </c>
      <c r="J9" s="131">
        <v>2</v>
      </c>
      <c r="K9" s="126">
        <v>0</v>
      </c>
      <c r="L9" s="126">
        <v>0</v>
      </c>
      <c r="M9" s="126">
        <v>1</v>
      </c>
      <c r="N9" s="130" t="s">
        <v>88</v>
      </c>
      <c r="O9" s="128" t="s">
        <v>89</v>
      </c>
      <c r="P9" s="133" t="s">
        <v>64</v>
      </c>
      <c r="Q9" s="135" t="s">
        <v>64</v>
      </c>
      <c r="R9" s="135" t="s">
        <v>104</v>
      </c>
      <c r="S9" s="135" t="s">
        <v>64</v>
      </c>
      <c r="T9" s="135" t="s">
        <v>64</v>
      </c>
      <c r="U9" s="135" t="s">
        <v>133</v>
      </c>
    </row>
    <row r="10" spans="1:21" ht="39" x14ac:dyDescent="0.25">
      <c r="A10" s="107" t="s">
        <v>55</v>
      </c>
      <c r="B10" s="108" t="s">
        <v>58</v>
      </c>
      <c r="C10" s="20"/>
      <c r="D10" s="26" t="s">
        <v>77</v>
      </c>
      <c r="E10" s="114" t="s">
        <v>63</v>
      </c>
      <c r="F10" s="105">
        <v>0</v>
      </c>
      <c r="G10" s="105">
        <v>0</v>
      </c>
      <c r="H10" s="129">
        <v>0</v>
      </c>
      <c r="I10" s="129">
        <v>0</v>
      </c>
      <c r="J10" s="129">
        <v>0</v>
      </c>
      <c r="K10" s="129">
        <v>0</v>
      </c>
      <c r="L10" s="129">
        <v>0</v>
      </c>
      <c r="M10" s="129">
        <v>0</v>
      </c>
      <c r="N10" s="132" t="s">
        <v>87</v>
      </c>
      <c r="O10" s="132" t="s">
        <v>87</v>
      </c>
      <c r="P10" s="132"/>
      <c r="Q10" s="132"/>
      <c r="R10" s="132" t="s">
        <v>107</v>
      </c>
      <c r="S10" s="132"/>
      <c r="T10" s="132"/>
      <c r="U10" s="139" t="s">
        <v>132</v>
      </c>
    </row>
    <row r="14" spans="1:21" x14ac:dyDescent="0.2">
      <c r="D14" s="115"/>
    </row>
  </sheetData>
  <phoneticPr fontId="3" type="noConversion"/>
  <pageMargins left="0.75" right="0.75" top="1" bottom="1" header="0.5" footer="0.5"/>
  <pageSetup paperSize="9" orientation="landscape"/>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90" zoomScaleNormal="90" zoomScalePageLayoutView="90"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42</v>
      </c>
      <c r="B2" s="6"/>
    </row>
    <row r="3" spans="1:11" x14ac:dyDescent="0.2">
      <c r="A3" s="8" t="s">
        <v>46</v>
      </c>
      <c r="B3" s="11" t="str">
        <f>Metrics!B3</f>
        <v>Security</v>
      </c>
    </row>
    <row r="4" spans="1:11" x14ac:dyDescent="0.2">
      <c r="A4" s="3" t="s">
        <v>18</v>
      </c>
      <c r="B4" s="9">
        <v>2015</v>
      </c>
    </row>
    <row r="5" spans="1:11" ht="13.5" thickBot="1" x14ac:dyDescent="0.25">
      <c r="A5" s="4" t="s">
        <v>47</v>
      </c>
      <c r="B5" s="10" t="str">
        <f>Metrics!B5</f>
        <v>Dave Kelsey</v>
      </c>
    </row>
    <row r="7" spans="1:11" ht="13.5" thickBot="1" x14ac:dyDescent="0.25">
      <c r="A7" s="1" t="s">
        <v>26</v>
      </c>
    </row>
    <row r="8" spans="1:11" ht="16.5" customHeight="1" thickBot="1" x14ac:dyDescent="0.25">
      <c r="A8" s="12" t="s">
        <v>2</v>
      </c>
      <c r="B8" s="142" t="s">
        <v>27</v>
      </c>
      <c r="C8" s="143"/>
      <c r="D8" s="143"/>
      <c r="E8" s="143"/>
      <c r="F8" s="144"/>
      <c r="G8" s="143" t="s">
        <v>28</v>
      </c>
      <c r="H8" s="143"/>
      <c r="I8" s="143"/>
      <c r="J8" s="143"/>
      <c r="K8" s="144"/>
    </row>
    <row r="9" spans="1:11" ht="164.25" customHeight="1" x14ac:dyDescent="0.2">
      <c r="A9" s="99" t="s">
        <v>21</v>
      </c>
      <c r="B9" s="145" t="s">
        <v>99</v>
      </c>
      <c r="C9" s="146"/>
      <c r="D9" s="146"/>
      <c r="E9" s="146"/>
      <c r="F9" s="146"/>
      <c r="G9" s="145"/>
      <c r="H9" s="147"/>
      <c r="I9" s="147"/>
      <c r="J9" s="147"/>
      <c r="K9" s="148"/>
    </row>
    <row r="10" spans="1:11" ht="105" customHeight="1" x14ac:dyDescent="0.2">
      <c r="A10" s="101" t="s">
        <v>22</v>
      </c>
      <c r="B10" s="149" t="s">
        <v>100</v>
      </c>
      <c r="C10" s="150"/>
      <c r="D10" s="150"/>
      <c r="E10" s="150"/>
      <c r="F10" s="151"/>
      <c r="G10" s="149"/>
      <c r="H10" s="150"/>
      <c r="I10" s="150"/>
      <c r="J10" s="150"/>
      <c r="K10" s="152"/>
    </row>
    <row r="11" spans="1:11" ht="142.5" customHeight="1" x14ac:dyDescent="0.2">
      <c r="A11" s="101" t="s">
        <v>23</v>
      </c>
      <c r="B11" s="191" t="s">
        <v>101</v>
      </c>
      <c r="C11" s="154"/>
      <c r="D11" s="154"/>
      <c r="E11" s="154"/>
      <c r="F11" s="155"/>
      <c r="G11" s="156"/>
      <c r="H11" s="156"/>
      <c r="I11" s="156"/>
      <c r="J11" s="156"/>
      <c r="K11" s="157"/>
    </row>
    <row r="12" spans="1:11" ht="26.25" customHeight="1" thickBot="1" x14ac:dyDescent="0.25">
      <c r="A12" s="100" t="s">
        <v>24</v>
      </c>
      <c r="B12" s="158"/>
      <c r="C12" s="158"/>
      <c r="D12" s="158"/>
      <c r="E12" s="158"/>
      <c r="F12" s="158"/>
      <c r="G12" s="159"/>
      <c r="H12" s="160"/>
      <c r="I12" s="160"/>
      <c r="J12" s="160"/>
      <c r="K12" s="161"/>
    </row>
    <row r="13" spans="1:11" x14ac:dyDescent="0.2">
      <c r="A13" t="s">
        <v>35</v>
      </c>
    </row>
    <row r="15" spans="1:11" ht="13.5" thickBot="1" x14ac:dyDescent="0.25">
      <c r="A15" s="1" t="s">
        <v>29</v>
      </c>
    </row>
    <row r="16" spans="1:11" ht="13.5" thickBot="1" x14ac:dyDescent="0.25">
      <c r="A16" s="142" t="s">
        <v>30</v>
      </c>
      <c r="B16" s="143"/>
      <c r="C16" s="143"/>
      <c r="D16" s="143"/>
      <c r="E16" s="143"/>
      <c r="F16" s="143" t="s">
        <v>36</v>
      </c>
      <c r="G16" s="143"/>
      <c r="H16" s="143"/>
      <c r="I16" s="143"/>
      <c r="J16" s="144"/>
    </row>
    <row r="17" spans="1:12" ht="24" customHeight="1" x14ac:dyDescent="0.2">
      <c r="A17" s="162"/>
      <c r="B17" s="163"/>
      <c r="C17" s="163"/>
      <c r="D17" s="163"/>
      <c r="E17" s="163"/>
      <c r="F17" s="164"/>
      <c r="G17" s="165"/>
      <c r="H17" s="165"/>
      <c r="I17" s="165"/>
      <c r="J17" s="166"/>
    </row>
    <row r="18" spans="1:12" ht="24.75" customHeight="1" thickBot="1" x14ac:dyDescent="0.25">
      <c r="A18" s="167"/>
      <c r="B18" s="168"/>
      <c r="C18" s="168"/>
      <c r="D18" s="168"/>
      <c r="E18" s="168"/>
      <c r="F18" s="169"/>
      <c r="G18" s="168"/>
      <c r="H18" s="168"/>
      <c r="I18" s="168"/>
      <c r="J18" s="170"/>
    </row>
    <row r="20" spans="1:12" ht="13.5" thickBot="1" x14ac:dyDescent="0.25">
      <c r="A20" s="1" t="s">
        <v>3</v>
      </c>
    </row>
    <row r="21" spans="1:12" ht="13.5" thickBot="1" x14ac:dyDescent="0.25">
      <c r="A21" s="142" t="s">
        <v>30</v>
      </c>
      <c r="B21" s="143"/>
      <c r="C21" s="143"/>
      <c r="D21" s="143"/>
      <c r="E21" s="143"/>
      <c r="F21" s="143" t="s">
        <v>36</v>
      </c>
      <c r="G21" s="143"/>
      <c r="H21" s="143"/>
      <c r="I21" s="143"/>
      <c r="J21" s="144"/>
    </row>
    <row r="22" spans="1:12" ht="24.75" customHeight="1" x14ac:dyDescent="0.2">
      <c r="A22" s="171"/>
      <c r="B22" s="172"/>
      <c r="C22" s="172"/>
      <c r="D22" s="172"/>
      <c r="E22" s="172"/>
      <c r="F22" s="172"/>
      <c r="G22" s="172"/>
      <c r="H22" s="172"/>
      <c r="I22" s="172"/>
      <c r="J22" s="173"/>
    </row>
    <row r="23" spans="1:12" ht="25.5" customHeight="1" thickBot="1" x14ac:dyDescent="0.25">
      <c r="A23" s="174"/>
      <c r="B23" s="168"/>
      <c r="C23" s="168"/>
      <c r="D23" s="168"/>
      <c r="E23" s="168"/>
      <c r="F23" s="168"/>
      <c r="G23" s="168"/>
      <c r="H23" s="168"/>
      <c r="I23" s="168"/>
      <c r="J23" s="170"/>
    </row>
    <row r="25" spans="1:12" ht="13.5" thickBot="1" x14ac:dyDescent="0.25">
      <c r="A25" s="1" t="s">
        <v>37</v>
      </c>
    </row>
    <row r="26" spans="1:12" ht="13.5" thickBot="1" x14ac:dyDescent="0.25">
      <c r="A26" s="142" t="s">
        <v>38</v>
      </c>
      <c r="B26" s="143"/>
      <c r="C26" s="143"/>
      <c r="D26" s="143"/>
      <c r="E26" s="143"/>
      <c r="F26" s="175" t="s">
        <v>39</v>
      </c>
      <c r="G26" s="176"/>
      <c r="H26" s="143" t="s">
        <v>40</v>
      </c>
      <c r="I26" s="143"/>
      <c r="J26" s="143"/>
      <c r="K26" s="143"/>
      <c r="L26" s="144"/>
    </row>
    <row r="27" spans="1:12" ht="96.95" customHeight="1" thickBot="1" x14ac:dyDescent="0.25">
      <c r="A27" s="177" t="s">
        <v>78</v>
      </c>
      <c r="B27" s="178"/>
      <c r="C27" s="178"/>
      <c r="D27" s="178"/>
      <c r="E27" s="179"/>
      <c r="F27" s="180">
        <v>41639</v>
      </c>
      <c r="G27" s="179"/>
      <c r="H27" s="181" t="s">
        <v>91</v>
      </c>
      <c r="I27" s="178"/>
      <c r="J27" s="178"/>
      <c r="K27" s="178"/>
      <c r="L27" s="182"/>
    </row>
    <row r="28" spans="1:12" ht="52.5" customHeight="1" thickBot="1" x14ac:dyDescent="0.25">
      <c r="A28" s="183"/>
      <c r="B28" s="168"/>
      <c r="C28" s="168"/>
      <c r="D28" s="168"/>
      <c r="E28" s="168"/>
      <c r="F28" s="180"/>
      <c r="G28" s="179"/>
      <c r="H28" s="184"/>
      <c r="I28" s="185"/>
      <c r="J28" s="185"/>
      <c r="K28" s="185"/>
      <c r="L28" s="186"/>
    </row>
    <row r="30" spans="1:12" ht="13.5" thickBot="1" x14ac:dyDescent="0.25">
      <c r="A30" s="1" t="s">
        <v>41</v>
      </c>
    </row>
    <row r="31" spans="1:12" ht="13.5" thickBot="1" x14ac:dyDescent="0.25">
      <c r="A31" s="142" t="s">
        <v>38</v>
      </c>
      <c r="B31" s="143"/>
      <c r="C31" s="143"/>
      <c r="D31" s="143"/>
      <c r="E31" s="143"/>
      <c r="F31" s="175" t="s">
        <v>39</v>
      </c>
      <c r="G31" s="176"/>
      <c r="H31" s="143" t="s">
        <v>40</v>
      </c>
      <c r="I31" s="143"/>
      <c r="J31" s="143"/>
      <c r="K31" s="143"/>
      <c r="L31" s="144"/>
    </row>
    <row r="32" spans="1:12" ht="63.75" customHeight="1" x14ac:dyDescent="0.2">
      <c r="A32" s="189" t="s">
        <v>83</v>
      </c>
      <c r="B32" s="163"/>
      <c r="C32" s="163"/>
      <c r="D32" s="163"/>
      <c r="E32" s="163"/>
      <c r="F32" s="180">
        <v>41820</v>
      </c>
      <c r="G32" s="179"/>
      <c r="H32" s="190" t="s">
        <v>98</v>
      </c>
      <c r="I32" s="178"/>
      <c r="J32" s="178"/>
      <c r="K32" s="178"/>
      <c r="L32" s="182"/>
    </row>
    <row r="33" spans="1:12" ht="24.75" customHeight="1" thickBot="1" x14ac:dyDescent="0.25">
      <c r="A33" s="174"/>
      <c r="B33" s="168"/>
      <c r="C33" s="168"/>
      <c r="D33" s="168"/>
      <c r="E33" s="168"/>
      <c r="F33" s="187"/>
      <c r="G33" s="188"/>
      <c r="H33" s="187"/>
      <c r="I33" s="185"/>
      <c r="J33" s="185"/>
      <c r="K33" s="185"/>
      <c r="L33" s="18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G9" sqref="G9:K9"/>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42</v>
      </c>
      <c r="B2" s="6"/>
    </row>
    <row r="3" spans="1:11" x14ac:dyDescent="0.2">
      <c r="A3" s="8" t="s">
        <v>46</v>
      </c>
      <c r="B3" s="11" t="str">
        <f>Metrics!B3</f>
        <v>Security</v>
      </c>
    </row>
    <row r="4" spans="1:11" x14ac:dyDescent="0.2">
      <c r="A4" s="3" t="s">
        <v>18</v>
      </c>
      <c r="B4" s="9">
        <v>2015</v>
      </c>
    </row>
    <row r="5" spans="1:11" ht="13.5" thickBot="1" x14ac:dyDescent="0.25">
      <c r="A5" s="4" t="s">
        <v>47</v>
      </c>
      <c r="B5" s="10" t="str">
        <f>Metrics!B5</f>
        <v>Dave Kelsey</v>
      </c>
    </row>
    <row r="7" spans="1:11" ht="13.5" thickBot="1" x14ac:dyDescent="0.25">
      <c r="A7" s="1" t="s">
        <v>26</v>
      </c>
    </row>
    <row r="8" spans="1:11" ht="16.5" customHeight="1" thickBot="1" x14ac:dyDescent="0.25">
      <c r="A8" s="12" t="s">
        <v>2</v>
      </c>
      <c r="B8" s="142" t="s">
        <v>27</v>
      </c>
      <c r="C8" s="143"/>
      <c r="D8" s="143"/>
      <c r="E8" s="143"/>
      <c r="F8" s="144"/>
      <c r="G8" s="143" t="s">
        <v>28</v>
      </c>
      <c r="H8" s="143"/>
      <c r="I8" s="143"/>
      <c r="J8" s="143"/>
      <c r="K8" s="144"/>
    </row>
    <row r="9" spans="1:11" ht="127.5" customHeight="1" x14ac:dyDescent="0.2">
      <c r="A9" s="99" t="s">
        <v>21</v>
      </c>
      <c r="B9" s="145" t="s">
        <v>106</v>
      </c>
      <c r="C9" s="146"/>
      <c r="D9" s="146"/>
      <c r="E9" s="146"/>
      <c r="F9" s="146"/>
      <c r="G9" s="145" t="s">
        <v>105</v>
      </c>
      <c r="H9" s="147"/>
      <c r="I9" s="147"/>
      <c r="J9" s="147"/>
      <c r="K9" s="148"/>
    </row>
    <row r="10" spans="1:11" ht="133.5" customHeight="1" x14ac:dyDescent="0.2">
      <c r="A10" s="101" t="s">
        <v>22</v>
      </c>
      <c r="B10" s="192" t="s">
        <v>113</v>
      </c>
      <c r="C10" s="150"/>
      <c r="D10" s="150"/>
      <c r="E10" s="150"/>
      <c r="F10" s="151"/>
      <c r="G10" s="149"/>
      <c r="H10" s="150"/>
      <c r="I10" s="150"/>
      <c r="J10" s="150"/>
      <c r="K10" s="152"/>
    </row>
    <row r="11" spans="1:11" ht="142.5" customHeight="1" x14ac:dyDescent="0.2">
      <c r="A11" s="101" t="s">
        <v>23</v>
      </c>
      <c r="B11" s="153" t="s">
        <v>112</v>
      </c>
      <c r="C11" s="154"/>
      <c r="D11" s="154"/>
      <c r="E11" s="154"/>
      <c r="F11" s="155"/>
      <c r="G11" s="156"/>
      <c r="H11" s="156"/>
      <c r="I11" s="156"/>
      <c r="J11" s="156"/>
      <c r="K11" s="157"/>
    </row>
    <row r="12" spans="1:11" ht="26.25" customHeight="1" thickBot="1" x14ac:dyDescent="0.25">
      <c r="A12" s="100" t="s">
        <v>24</v>
      </c>
      <c r="B12" s="158"/>
      <c r="C12" s="158"/>
      <c r="D12" s="158"/>
      <c r="E12" s="158"/>
      <c r="F12" s="158"/>
      <c r="G12" s="159"/>
      <c r="H12" s="160"/>
      <c r="I12" s="160"/>
      <c r="J12" s="160"/>
      <c r="K12" s="161"/>
    </row>
    <row r="13" spans="1:11" x14ac:dyDescent="0.2">
      <c r="A13" t="s">
        <v>35</v>
      </c>
    </row>
    <row r="15" spans="1:11" ht="13.5" thickBot="1" x14ac:dyDescent="0.25">
      <c r="A15" s="1" t="s">
        <v>29</v>
      </c>
    </row>
    <row r="16" spans="1:11" ht="13.5" thickBot="1" x14ac:dyDescent="0.25">
      <c r="A16" s="142" t="s">
        <v>30</v>
      </c>
      <c r="B16" s="143"/>
      <c r="C16" s="143"/>
      <c r="D16" s="143"/>
      <c r="E16" s="143"/>
      <c r="F16" s="143" t="s">
        <v>36</v>
      </c>
      <c r="G16" s="143"/>
      <c r="H16" s="143"/>
      <c r="I16" s="143"/>
      <c r="J16" s="144"/>
    </row>
    <row r="17" spans="1:12" ht="24" customHeight="1" x14ac:dyDescent="0.2">
      <c r="A17" s="162"/>
      <c r="B17" s="163"/>
      <c r="C17" s="163"/>
      <c r="D17" s="163"/>
      <c r="E17" s="163"/>
      <c r="F17" s="164"/>
      <c r="G17" s="165"/>
      <c r="H17" s="165"/>
      <c r="I17" s="165"/>
      <c r="J17" s="166"/>
    </row>
    <row r="18" spans="1:12" ht="24.75" customHeight="1" thickBot="1" x14ac:dyDescent="0.25">
      <c r="A18" s="167"/>
      <c r="B18" s="168"/>
      <c r="C18" s="168"/>
      <c r="D18" s="168"/>
      <c r="E18" s="168"/>
      <c r="F18" s="169"/>
      <c r="G18" s="168"/>
      <c r="H18" s="168"/>
      <c r="I18" s="168"/>
      <c r="J18" s="170"/>
    </row>
    <row r="20" spans="1:12" ht="13.5" thickBot="1" x14ac:dyDescent="0.25">
      <c r="A20" s="1" t="s">
        <v>3</v>
      </c>
    </row>
    <row r="21" spans="1:12" ht="13.5" thickBot="1" x14ac:dyDescent="0.25">
      <c r="A21" s="142" t="s">
        <v>30</v>
      </c>
      <c r="B21" s="143"/>
      <c r="C21" s="143"/>
      <c r="D21" s="143"/>
      <c r="E21" s="143"/>
      <c r="F21" s="143" t="s">
        <v>36</v>
      </c>
      <c r="G21" s="143"/>
      <c r="H21" s="143"/>
      <c r="I21" s="143"/>
      <c r="J21" s="144"/>
    </row>
    <row r="22" spans="1:12" ht="24.75" customHeight="1" x14ac:dyDescent="0.2">
      <c r="A22" s="171"/>
      <c r="B22" s="172"/>
      <c r="C22" s="172"/>
      <c r="D22" s="172"/>
      <c r="E22" s="172"/>
      <c r="F22" s="172"/>
      <c r="G22" s="172"/>
      <c r="H22" s="172"/>
      <c r="I22" s="172"/>
      <c r="J22" s="173"/>
    </row>
    <row r="23" spans="1:12" ht="25.5" customHeight="1" thickBot="1" x14ac:dyDescent="0.25">
      <c r="A23" s="174"/>
      <c r="B23" s="168"/>
      <c r="C23" s="168"/>
      <c r="D23" s="168"/>
      <c r="E23" s="168"/>
      <c r="F23" s="168"/>
      <c r="G23" s="168"/>
      <c r="H23" s="168"/>
      <c r="I23" s="168"/>
      <c r="J23" s="170"/>
    </row>
    <row r="25" spans="1:12" ht="13.5" thickBot="1" x14ac:dyDescent="0.25">
      <c r="A25" s="1" t="s">
        <v>37</v>
      </c>
    </row>
    <row r="26" spans="1:12" ht="13.5" thickBot="1" x14ac:dyDescent="0.25">
      <c r="A26" s="142" t="s">
        <v>38</v>
      </c>
      <c r="B26" s="143"/>
      <c r="C26" s="143"/>
      <c r="D26" s="143"/>
      <c r="E26" s="143"/>
      <c r="F26" s="175" t="s">
        <v>39</v>
      </c>
      <c r="G26" s="176"/>
      <c r="H26" s="143" t="s">
        <v>40</v>
      </c>
      <c r="I26" s="143"/>
      <c r="J26" s="143"/>
      <c r="K26" s="143"/>
      <c r="L26" s="144"/>
    </row>
    <row r="27" spans="1:12" ht="96.95" customHeight="1" thickBot="1" x14ac:dyDescent="0.25">
      <c r="A27" s="177"/>
      <c r="B27" s="178"/>
      <c r="C27" s="178"/>
      <c r="D27" s="178"/>
      <c r="E27" s="179"/>
      <c r="F27" s="180"/>
      <c r="G27" s="179"/>
      <c r="H27" s="181"/>
      <c r="I27" s="178"/>
      <c r="J27" s="178"/>
      <c r="K27" s="178"/>
      <c r="L27" s="182"/>
    </row>
    <row r="28" spans="1:12" ht="52.5" customHeight="1" thickBot="1" x14ac:dyDescent="0.25">
      <c r="A28" s="183"/>
      <c r="B28" s="168"/>
      <c r="C28" s="168"/>
      <c r="D28" s="168"/>
      <c r="E28" s="168"/>
      <c r="F28" s="180"/>
      <c r="G28" s="179"/>
      <c r="H28" s="184"/>
      <c r="I28" s="185"/>
      <c r="J28" s="185"/>
      <c r="K28" s="185"/>
      <c r="L28" s="186"/>
    </row>
    <row r="30" spans="1:12" ht="13.5" thickBot="1" x14ac:dyDescent="0.25">
      <c r="A30" s="1" t="s">
        <v>41</v>
      </c>
    </row>
    <row r="31" spans="1:12" ht="13.5" thickBot="1" x14ac:dyDescent="0.25">
      <c r="A31" s="142" t="s">
        <v>38</v>
      </c>
      <c r="B31" s="143"/>
      <c r="C31" s="143"/>
      <c r="D31" s="143"/>
      <c r="E31" s="143"/>
      <c r="F31" s="175" t="s">
        <v>39</v>
      </c>
      <c r="G31" s="176"/>
      <c r="H31" s="143" t="s">
        <v>40</v>
      </c>
      <c r="I31" s="143"/>
      <c r="J31" s="143"/>
      <c r="K31" s="143"/>
      <c r="L31" s="144"/>
    </row>
    <row r="32" spans="1:12" ht="120" customHeight="1" thickBot="1" x14ac:dyDescent="0.25">
      <c r="A32" s="177" t="s">
        <v>78</v>
      </c>
      <c r="B32" s="178"/>
      <c r="C32" s="178"/>
      <c r="D32" s="178"/>
      <c r="E32" s="179"/>
      <c r="F32" s="180" t="s">
        <v>110</v>
      </c>
      <c r="G32" s="179"/>
      <c r="H32" s="193" t="s">
        <v>108</v>
      </c>
      <c r="I32" s="178"/>
      <c r="J32" s="178"/>
      <c r="K32" s="178"/>
      <c r="L32" s="182"/>
    </row>
    <row r="33" spans="1:12" ht="78" customHeight="1" x14ac:dyDescent="0.2">
      <c r="A33" s="189" t="s">
        <v>83</v>
      </c>
      <c r="B33" s="163"/>
      <c r="C33" s="163"/>
      <c r="D33" s="163"/>
      <c r="E33" s="163"/>
      <c r="F33" s="180" t="s">
        <v>111</v>
      </c>
      <c r="G33" s="179"/>
      <c r="H33" s="193" t="s">
        <v>109</v>
      </c>
      <c r="I33" s="178"/>
      <c r="J33" s="178"/>
      <c r="K33" s="178"/>
      <c r="L33" s="182"/>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42</v>
      </c>
      <c r="B2" s="6"/>
    </row>
    <row r="3" spans="1:11" x14ac:dyDescent="0.2">
      <c r="A3" s="8" t="s">
        <v>46</v>
      </c>
      <c r="B3" s="11" t="str">
        <f>Metrics!B3</f>
        <v>Security</v>
      </c>
    </row>
    <row r="4" spans="1:11" x14ac:dyDescent="0.2">
      <c r="A4" s="3" t="s">
        <v>18</v>
      </c>
      <c r="B4" s="9">
        <v>2015</v>
      </c>
    </row>
    <row r="5" spans="1:11" ht="13.5" thickBot="1" x14ac:dyDescent="0.25">
      <c r="A5" s="4" t="s">
        <v>47</v>
      </c>
      <c r="B5" s="10" t="str">
        <f>Metrics!B5</f>
        <v>Dave Kelsey</v>
      </c>
    </row>
    <row r="7" spans="1:11" ht="13.5" thickBot="1" x14ac:dyDescent="0.25">
      <c r="A7" s="1" t="s">
        <v>26</v>
      </c>
    </row>
    <row r="8" spans="1:11" ht="16.5" customHeight="1" thickBot="1" x14ac:dyDescent="0.25">
      <c r="A8" s="12" t="s">
        <v>2</v>
      </c>
      <c r="B8" s="142" t="s">
        <v>27</v>
      </c>
      <c r="C8" s="143"/>
      <c r="D8" s="143"/>
      <c r="E8" s="143"/>
      <c r="F8" s="144"/>
      <c r="G8" s="143" t="s">
        <v>28</v>
      </c>
      <c r="H8" s="143"/>
      <c r="I8" s="143"/>
      <c r="J8" s="143"/>
      <c r="K8" s="144"/>
    </row>
    <row r="9" spans="1:11" ht="127.5" customHeight="1" x14ac:dyDescent="0.2">
      <c r="A9" s="99" t="s">
        <v>21</v>
      </c>
      <c r="B9" s="147" t="s">
        <v>116</v>
      </c>
      <c r="C9" s="146"/>
      <c r="D9" s="146"/>
      <c r="E9" s="146"/>
      <c r="F9" s="146"/>
      <c r="G9" s="145"/>
      <c r="H9" s="146"/>
      <c r="I9" s="146"/>
      <c r="J9" s="146"/>
      <c r="K9" s="146"/>
    </row>
    <row r="10" spans="1:11" ht="133.5" customHeight="1" x14ac:dyDescent="0.2">
      <c r="A10" s="101" t="s">
        <v>22</v>
      </c>
      <c r="B10" s="194" t="s">
        <v>117</v>
      </c>
      <c r="C10" s="150"/>
      <c r="D10" s="150"/>
      <c r="E10" s="150"/>
      <c r="F10" s="151"/>
      <c r="G10" s="192"/>
      <c r="H10" s="150"/>
      <c r="I10" s="150"/>
      <c r="J10" s="150"/>
      <c r="K10" s="151"/>
    </row>
    <row r="11" spans="1:11" ht="142.5" customHeight="1" x14ac:dyDescent="0.2">
      <c r="A11" s="101" t="s">
        <v>23</v>
      </c>
      <c r="B11" s="191" t="s">
        <v>118</v>
      </c>
      <c r="C11" s="154"/>
      <c r="D11" s="154"/>
      <c r="E11" s="154"/>
      <c r="F11" s="155"/>
      <c r="G11" s="153"/>
      <c r="H11" s="154"/>
      <c r="I11" s="154"/>
      <c r="J11" s="154"/>
      <c r="K11" s="155"/>
    </row>
    <row r="12" spans="1:11" ht="26.25" customHeight="1" thickBot="1" x14ac:dyDescent="0.25">
      <c r="A12" s="100" t="s">
        <v>24</v>
      </c>
      <c r="B12" s="158"/>
      <c r="C12" s="158"/>
      <c r="D12" s="158"/>
      <c r="E12" s="158"/>
      <c r="F12" s="158"/>
      <c r="G12" s="159"/>
      <c r="H12" s="160"/>
      <c r="I12" s="160"/>
      <c r="J12" s="160"/>
      <c r="K12" s="161"/>
    </row>
    <row r="13" spans="1:11" x14ac:dyDescent="0.2">
      <c r="A13" t="s">
        <v>35</v>
      </c>
    </row>
    <row r="15" spans="1:11" ht="13.5" thickBot="1" x14ac:dyDescent="0.25">
      <c r="A15" s="1" t="s">
        <v>29</v>
      </c>
    </row>
    <row r="16" spans="1:11" ht="13.5" thickBot="1" x14ac:dyDescent="0.25">
      <c r="A16" s="142" t="s">
        <v>30</v>
      </c>
      <c r="B16" s="143"/>
      <c r="C16" s="143"/>
      <c r="D16" s="143"/>
      <c r="E16" s="143"/>
      <c r="F16" s="143" t="s">
        <v>36</v>
      </c>
      <c r="G16" s="143"/>
      <c r="H16" s="143"/>
      <c r="I16" s="143"/>
      <c r="J16" s="144"/>
    </row>
    <row r="17" spans="1:12" ht="24" customHeight="1" x14ac:dyDescent="0.2">
      <c r="A17" s="162"/>
      <c r="B17" s="163"/>
      <c r="C17" s="163"/>
      <c r="D17" s="163"/>
      <c r="E17" s="163"/>
      <c r="F17" s="164"/>
      <c r="G17" s="165"/>
      <c r="H17" s="165"/>
      <c r="I17" s="165"/>
      <c r="J17" s="166"/>
    </row>
    <row r="18" spans="1:12" ht="24.75" customHeight="1" thickBot="1" x14ac:dyDescent="0.25">
      <c r="A18" s="167"/>
      <c r="B18" s="168"/>
      <c r="C18" s="168"/>
      <c r="D18" s="168"/>
      <c r="E18" s="168"/>
      <c r="F18" s="169"/>
      <c r="G18" s="168"/>
      <c r="H18" s="168"/>
      <c r="I18" s="168"/>
      <c r="J18" s="170"/>
    </row>
    <row r="20" spans="1:12" ht="13.5" thickBot="1" x14ac:dyDescent="0.25">
      <c r="A20" s="1" t="s">
        <v>3</v>
      </c>
    </row>
    <row r="21" spans="1:12" ht="13.5" thickBot="1" x14ac:dyDescent="0.25">
      <c r="A21" s="142" t="s">
        <v>30</v>
      </c>
      <c r="B21" s="143"/>
      <c r="C21" s="143"/>
      <c r="D21" s="143"/>
      <c r="E21" s="143"/>
      <c r="F21" s="143" t="s">
        <v>36</v>
      </c>
      <c r="G21" s="143"/>
      <c r="H21" s="143"/>
      <c r="I21" s="143"/>
      <c r="J21" s="144"/>
    </row>
    <row r="22" spans="1:12" ht="24.75" customHeight="1" x14ac:dyDescent="0.2">
      <c r="A22" s="171"/>
      <c r="B22" s="172"/>
      <c r="C22" s="172"/>
      <c r="D22" s="172"/>
      <c r="E22" s="172"/>
      <c r="F22" s="172"/>
      <c r="G22" s="172"/>
      <c r="H22" s="172"/>
      <c r="I22" s="172"/>
      <c r="J22" s="173"/>
    </row>
    <row r="23" spans="1:12" ht="25.5" customHeight="1" thickBot="1" x14ac:dyDescent="0.25">
      <c r="A23" s="174"/>
      <c r="B23" s="168"/>
      <c r="C23" s="168"/>
      <c r="D23" s="168"/>
      <c r="E23" s="168"/>
      <c r="F23" s="168"/>
      <c r="G23" s="168"/>
      <c r="H23" s="168"/>
      <c r="I23" s="168"/>
      <c r="J23" s="170"/>
    </row>
    <row r="25" spans="1:12" ht="13.5" thickBot="1" x14ac:dyDescent="0.25">
      <c r="A25" s="1" t="s">
        <v>37</v>
      </c>
    </row>
    <row r="26" spans="1:12" ht="13.5" thickBot="1" x14ac:dyDescent="0.25">
      <c r="A26" s="142" t="s">
        <v>38</v>
      </c>
      <c r="B26" s="143"/>
      <c r="C26" s="143"/>
      <c r="D26" s="143"/>
      <c r="E26" s="143"/>
      <c r="F26" s="175" t="s">
        <v>39</v>
      </c>
      <c r="G26" s="176"/>
      <c r="H26" s="143" t="s">
        <v>40</v>
      </c>
      <c r="I26" s="143"/>
      <c r="J26" s="143"/>
      <c r="K26" s="143"/>
      <c r="L26" s="144"/>
    </row>
    <row r="27" spans="1:12" ht="96.95" customHeight="1" thickBot="1" x14ac:dyDescent="0.25">
      <c r="A27" s="177"/>
      <c r="B27" s="178"/>
      <c r="C27" s="178"/>
      <c r="D27" s="178"/>
      <c r="E27" s="179"/>
      <c r="F27" s="180"/>
      <c r="G27" s="179"/>
      <c r="H27" s="181"/>
      <c r="I27" s="178"/>
      <c r="J27" s="178"/>
      <c r="K27" s="178"/>
      <c r="L27" s="182"/>
    </row>
    <row r="28" spans="1:12" ht="52.5" customHeight="1" thickBot="1" x14ac:dyDescent="0.25">
      <c r="A28" s="183"/>
      <c r="B28" s="168"/>
      <c r="C28" s="168"/>
      <c r="D28" s="168"/>
      <c r="E28" s="168"/>
      <c r="F28" s="180"/>
      <c r="G28" s="179"/>
      <c r="H28" s="184"/>
      <c r="I28" s="185"/>
      <c r="J28" s="185"/>
      <c r="K28" s="185"/>
      <c r="L28" s="186"/>
    </row>
    <row r="30" spans="1:12" ht="13.5" thickBot="1" x14ac:dyDescent="0.25">
      <c r="A30" s="1" t="s">
        <v>41</v>
      </c>
    </row>
    <row r="31" spans="1:12" ht="13.5" thickBot="1" x14ac:dyDescent="0.25">
      <c r="A31" s="142" t="s">
        <v>38</v>
      </c>
      <c r="B31" s="143"/>
      <c r="C31" s="143"/>
      <c r="D31" s="143"/>
      <c r="E31" s="143"/>
      <c r="F31" s="175" t="s">
        <v>39</v>
      </c>
      <c r="G31" s="176"/>
      <c r="H31" s="143" t="s">
        <v>40</v>
      </c>
      <c r="I31" s="143"/>
      <c r="J31" s="143"/>
      <c r="K31" s="143"/>
      <c r="L31" s="144"/>
    </row>
    <row r="32" spans="1:12" ht="120" customHeight="1" thickBot="1" x14ac:dyDescent="0.25">
      <c r="A32" s="177" t="s">
        <v>78</v>
      </c>
      <c r="B32" s="178"/>
      <c r="C32" s="178"/>
      <c r="D32" s="178"/>
      <c r="E32" s="179"/>
      <c r="F32" s="180" t="s">
        <v>110</v>
      </c>
      <c r="G32" s="179"/>
      <c r="H32" s="193" t="s">
        <v>108</v>
      </c>
      <c r="I32" s="178"/>
      <c r="J32" s="178"/>
      <c r="K32" s="178"/>
      <c r="L32" s="182"/>
    </row>
    <row r="33" spans="1:12" ht="78" customHeight="1" x14ac:dyDescent="0.2">
      <c r="A33" s="189" t="s">
        <v>83</v>
      </c>
      <c r="B33" s="163"/>
      <c r="C33" s="163"/>
      <c r="D33" s="163"/>
      <c r="E33" s="163"/>
      <c r="F33" s="180" t="s">
        <v>111</v>
      </c>
      <c r="G33" s="179"/>
      <c r="H33" s="193" t="s">
        <v>109</v>
      </c>
      <c r="I33" s="178"/>
      <c r="J33" s="178"/>
      <c r="K33" s="178"/>
      <c r="L33" s="182"/>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42</v>
      </c>
      <c r="B2" s="6"/>
    </row>
    <row r="3" spans="1:11" x14ac:dyDescent="0.2">
      <c r="A3" s="8" t="s">
        <v>46</v>
      </c>
      <c r="B3" s="11" t="str">
        <f>Metrics!B3</f>
        <v>Security</v>
      </c>
    </row>
    <row r="4" spans="1:11" x14ac:dyDescent="0.2">
      <c r="A4" s="3" t="s">
        <v>18</v>
      </c>
      <c r="B4" s="9">
        <v>2015</v>
      </c>
    </row>
    <row r="5" spans="1:11" ht="13.5" thickBot="1" x14ac:dyDescent="0.25">
      <c r="A5" s="4" t="s">
        <v>47</v>
      </c>
      <c r="B5" s="10" t="str">
        <f>Metrics!B5</f>
        <v>Dave Kelsey</v>
      </c>
    </row>
    <row r="7" spans="1:11" ht="13.5" thickBot="1" x14ac:dyDescent="0.25">
      <c r="A7" s="1" t="s">
        <v>26</v>
      </c>
    </row>
    <row r="8" spans="1:11" ht="16.5" customHeight="1" thickBot="1" x14ac:dyDescent="0.25">
      <c r="A8" s="12" t="s">
        <v>2</v>
      </c>
      <c r="B8" s="142" t="s">
        <v>27</v>
      </c>
      <c r="C8" s="143"/>
      <c r="D8" s="143"/>
      <c r="E8" s="143"/>
      <c r="F8" s="144"/>
      <c r="G8" s="143" t="s">
        <v>28</v>
      </c>
      <c r="H8" s="143"/>
      <c r="I8" s="143"/>
      <c r="J8" s="143"/>
      <c r="K8" s="144"/>
    </row>
    <row r="9" spans="1:11" ht="127.5" customHeight="1" x14ac:dyDescent="0.2">
      <c r="A9" s="99" t="s">
        <v>21</v>
      </c>
      <c r="B9" s="147" t="s">
        <v>126</v>
      </c>
      <c r="C9" s="146"/>
      <c r="D9" s="146"/>
      <c r="E9" s="146"/>
      <c r="F9" s="146"/>
      <c r="G9" s="145"/>
      <c r="H9" s="146"/>
      <c r="I9" s="146"/>
      <c r="J9" s="146"/>
      <c r="K9" s="146"/>
    </row>
    <row r="10" spans="1:11" ht="133.5" customHeight="1" x14ac:dyDescent="0.2">
      <c r="A10" s="101" t="s">
        <v>22</v>
      </c>
      <c r="B10" s="194" t="s">
        <v>127</v>
      </c>
      <c r="C10" s="150"/>
      <c r="D10" s="150"/>
      <c r="E10" s="150"/>
      <c r="F10" s="151"/>
      <c r="G10" s="192"/>
      <c r="H10" s="150"/>
      <c r="I10" s="150"/>
      <c r="J10" s="150"/>
      <c r="K10" s="151"/>
    </row>
    <row r="11" spans="1:11" ht="142.5" customHeight="1" x14ac:dyDescent="0.2">
      <c r="A11" s="101" t="s">
        <v>23</v>
      </c>
      <c r="B11" s="191" t="s">
        <v>125</v>
      </c>
      <c r="C11" s="154"/>
      <c r="D11" s="154"/>
      <c r="E11" s="154"/>
      <c r="F11" s="155"/>
      <c r="G11" s="153"/>
      <c r="H11" s="154"/>
      <c r="I11" s="154"/>
      <c r="J11" s="154"/>
      <c r="K11" s="155"/>
    </row>
    <row r="12" spans="1:11" ht="26.25" customHeight="1" thickBot="1" x14ac:dyDescent="0.25">
      <c r="A12" s="100" t="s">
        <v>24</v>
      </c>
      <c r="B12" s="158"/>
      <c r="C12" s="158"/>
      <c r="D12" s="158"/>
      <c r="E12" s="158"/>
      <c r="F12" s="158"/>
      <c r="G12" s="159"/>
      <c r="H12" s="160"/>
      <c r="I12" s="160"/>
      <c r="J12" s="160"/>
      <c r="K12" s="161"/>
    </row>
    <row r="13" spans="1:11" x14ac:dyDescent="0.2">
      <c r="A13" t="s">
        <v>35</v>
      </c>
    </row>
    <row r="15" spans="1:11" ht="13.5" thickBot="1" x14ac:dyDescent="0.25">
      <c r="A15" s="1" t="s">
        <v>29</v>
      </c>
    </row>
    <row r="16" spans="1:11" ht="13.5" thickBot="1" x14ac:dyDescent="0.25">
      <c r="A16" s="142" t="s">
        <v>30</v>
      </c>
      <c r="B16" s="143"/>
      <c r="C16" s="143"/>
      <c r="D16" s="143"/>
      <c r="E16" s="143"/>
      <c r="F16" s="143" t="s">
        <v>36</v>
      </c>
      <c r="G16" s="143"/>
      <c r="H16" s="143"/>
      <c r="I16" s="143"/>
      <c r="J16" s="144"/>
    </row>
    <row r="17" spans="1:12" ht="24" customHeight="1" x14ac:dyDescent="0.2">
      <c r="A17" s="162"/>
      <c r="B17" s="163"/>
      <c r="C17" s="163"/>
      <c r="D17" s="163"/>
      <c r="E17" s="163"/>
      <c r="F17" s="164"/>
      <c r="G17" s="165"/>
      <c r="H17" s="165"/>
      <c r="I17" s="165"/>
      <c r="J17" s="166"/>
    </row>
    <row r="18" spans="1:12" ht="24.75" customHeight="1" thickBot="1" x14ac:dyDescent="0.25">
      <c r="A18" s="167"/>
      <c r="B18" s="168"/>
      <c r="C18" s="168"/>
      <c r="D18" s="168"/>
      <c r="E18" s="168"/>
      <c r="F18" s="169"/>
      <c r="G18" s="168"/>
      <c r="H18" s="168"/>
      <c r="I18" s="168"/>
      <c r="J18" s="170"/>
    </row>
    <row r="20" spans="1:12" ht="13.5" thickBot="1" x14ac:dyDescent="0.25">
      <c r="A20" s="1" t="s">
        <v>3</v>
      </c>
    </row>
    <row r="21" spans="1:12" ht="13.5" thickBot="1" x14ac:dyDescent="0.25">
      <c r="A21" s="142" t="s">
        <v>30</v>
      </c>
      <c r="B21" s="143"/>
      <c r="C21" s="143"/>
      <c r="D21" s="143"/>
      <c r="E21" s="143"/>
      <c r="F21" s="143" t="s">
        <v>36</v>
      </c>
      <c r="G21" s="143"/>
      <c r="H21" s="143"/>
      <c r="I21" s="143"/>
      <c r="J21" s="144"/>
    </row>
    <row r="22" spans="1:12" ht="24.75" customHeight="1" x14ac:dyDescent="0.2">
      <c r="A22" s="171"/>
      <c r="B22" s="172"/>
      <c r="C22" s="172"/>
      <c r="D22" s="172"/>
      <c r="E22" s="172"/>
      <c r="F22" s="172"/>
      <c r="G22" s="172"/>
      <c r="H22" s="172"/>
      <c r="I22" s="172"/>
      <c r="J22" s="173"/>
    </row>
    <row r="23" spans="1:12" ht="25.5" customHeight="1" thickBot="1" x14ac:dyDescent="0.25">
      <c r="A23" s="174"/>
      <c r="B23" s="168"/>
      <c r="C23" s="168"/>
      <c r="D23" s="168"/>
      <c r="E23" s="168"/>
      <c r="F23" s="168"/>
      <c r="G23" s="168"/>
      <c r="H23" s="168"/>
      <c r="I23" s="168"/>
      <c r="J23" s="170"/>
    </row>
    <row r="25" spans="1:12" ht="13.5" thickBot="1" x14ac:dyDescent="0.25">
      <c r="A25" s="1" t="s">
        <v>37</v>
      </c>
    </row>
    <row r="26" spans="1:12" ht="13.5" thickBot="1" x14ac:dyDescent="0.25">
      <c r="A26" s="142" t="s">
        <v>38</v>
      </c>
      <c r="B26" s="143"/>
      <c r="C26" s="143"/>
      <c r="D26" s="143"/>
      <c r="E26" s="143"/>
      <c r="F26" s="175" t="s">
        <v>39</v>
      </c>
      <c r="G26" s="176"/>
      <c r="H26" s="143" t="s">
        <v>40</v>
      </c>
      <c r="I26" s="143"/>
      <c r="J26" s="143"/>
      <c r="K26" s="143"/>
      <c r="L26" s="144"/>
    </row>
    <row r="27" spans="1:12" ht="96.95" customHeight="1" thickBot="1" x14ac:dyDescent="0.25">
      <c r="A27" s="177"/>
      <c r="B27" s="178"/>
      <c r="C27" s="178"/>
      <c r="D27" s="178"/>
      <c r="E27" s="179"/>
      <c r="F27" s="180"/>
      <c r="G27" s="179"/>
      <c r="H27" s="181"/>
      <c r="I27" s="178"/>
      <c r="J27" s="178"/>
      <c r="K27" s="178"/>
      <c r="L27" s="182"/>
    </row>
    <row r="28" spans="1:12" ht="52.5" customHeight="1" thickBot="1" x14ac:dyDescent="0.25">
      <c r="A28" s="183"/>
      <c r="B28" s="168"/>
      <c r="C28" s="168"/>
      <c r="D28" s="168"/>
      <c r="E28" s="168"/>
      <c r="F28" s="180"/>
      <c r="G28" s="179"/>
      <c r="H28" s="184"/>
      <c r="I28" s="185"/>
      <c r="J28" s="185"/>
      <c r="K28" s="185"/>
      <c r="L28" s="186"/>
    </row>
    <row r="30" spans="1:12" ht="13.5" thickBot="1" x14ac:dyDescent="0.25">
      <c r="A30" s="1" t="s">
        <v>41</v>
      </c>
    </row>
    <row r="31" spans="1:12" ht="13.5" thickBot="1" x14ac:dyDescent="0.25">
      <c r="A31" s="142" t="s">
        <v>38</v>
      </c>
      <c r="B31" s="143"/>
      <c r="C31" s="143"/>
      <c r="D31" s="143"/>
      <c r="E31" s="143"/>
      <c r="F31" s="175" t="s">
        <v>39</v>
      </c>
      <c r="G31" s="176"/>
      <c r="H31" s="143" t="s">
        <v>40</v>
      </c>
      <c r="I31" s="143"/>
      <c r="J31" s="143"/>
      <c r="K31" s="143"/>
      <c r="L31" s="144"/>
    </row>
    <row r="32" spans="1:12" ht="120" customHeight="1" thickBot="1" x14ac:dyDescent="0.25">
      <c r="A32" s="177" t="s">
        <v>78</v>
      </c>
      <c r="B32" s="178"/>
      <c r="C32" s="178"/>
      <c r="D32" s="178"/>
      <c r="E32" s="179"/>
      <c r="F32" s="195" t="s">
        <v>122</v>
      </c>
      <c r="G32" s="179"/>
      <c r="H32" s="193" t="s">
        <v>123</v>
      </c>
      <c r="I32" s="178"/>
      <c r="J32" s="178"/>
      <c r="K32" s="178"/>
      <c r="L32" s="182"/>
    </row>
    <row r="33" spans="1:12" ht="78" customHeight="1" x14ac:dyDescent="0.2">
      <c r="A33" s="189" t="s">
        <v>83</v>
      </c>
      <c r="B33" s="163"/>
      <c r="C33" s="163"/>
      <c r="D33" s="163"/>
      <c r="E33" s="163"/>
      <c r="F33" s="180" t="s">
        <v>121</v>
      </c>
      <c r="G33" s="179"/>
      <c r="H33" s="193" t="s">
        <v>124</v>
      </c>
      <c r="I33" s="178"/>
      <c r="J33" s="178"/>
      <c r="K33" s="178"/>
      <c r="L33" s="182"/>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42</v>
      </c>
      <c r="B2" s="6"/>
    </row>
    <row r="3" spans="1:11" x14ac:dyDescent="0.2">
      <c r="A3" s="8" t="s">
        <v>46</v>
      </c>
      <c r="B3" s="11" t="str">
        <f>Metrics!B3</f>
        <v>Security</v>
      </c>
    </row>
    <row r="4" spans="1:11" x14ac:dyDescent="0.2">
      <c r="A4" s="3" t="s">
        <v>18</v>
      </c>
      <c r="B4" s="9">
        <v>2016</v>
      </c>
    </row>
    <row r="5" spans="1:11" ht="13.5" thickBot="1" x14ac:dyDescent="0.25">
      <c r="A5" s="4" t="s">
        <v>47</v>
      </c>
      <c r="B5" s="10" t="str">
        <f>Metrics!B5</f>
        <v>Dave Kelsey</v>
      </c>
    </row>
    <row r="7" spans="1:11" ht="13.5" thickBot="1" x14ac:dyDescent="0.25">
      <c r="A7" s="1" t="s">
        <v>26</v>
      </c>
    </row>
    <row r="8" spans="1:11" ht="16.5" customHeight="1" thickBot="1" x14ac:dyDescent="0.25">
      <c r="A8" s="12" t="s">
        <v>2</v>
      </c>
      <c r="B8" s="142" t="s">
        <v>27</v>
      </c>
      <c r="C8" s="143"/>
      <c r="D8" s="143"/>
      <c r="E8" s="143"/>
      <c r="F8" s="144"/>
      <c r="G8" s="143" t="s">
        <v>28</v>
      </c>
      <c r="H8" s="143"/>
      <c r="I8" s="143"/>
      <c r="J8" s="143"/>
      <c r="K8" s="144"/>
    </row>
    <row r="9" spans="1:11" ht="167.1" customHeight="1" x14ac:dyDescent="0.2">
      <c r="A9" s="99" t="s">
        <v>21</v>
      </c>
      <c r="B9" s="145" t="s">
        <v>134</v>
      </c>
      <c r="C9" s="146"/>
      <c r="D9" s="146"/>
      <c r="E9" s="146"/>
      <c r="F9" s="146"/>
      <c r="G9" s="145"/>
      <c r="H9" s="146"/>
      <c r="I9" s="146"/>
      <c r="J9" s="146"/>
      <c r="K9" s="146"/>
    </row>
    <row r="10" spans="1:11" ht="133.5" customHeight="1" x14ac:dyDescent="0.2">
      <c r="A10" s="101" t="s">
        <v>22</v>
      </c>
      <c r="B10" s="194" t="s">
        <v>135</v>
      </c>
      <c r="C10" s="150"/>
      <c r="D10" s="150"/>
      <c r="E10" s="150"/>
      <c r="F10" s="151"/>
      <c r="G10" s="192"/>
      <c r="H10" s="150"/>
      <c r="I10" s="150"/>
      <c r="J10" s="150"/>
      <c r="K10" s="151"/>
    </row>
    <row r="11" spans="1:11" ht="142.5" customHeight="1" x14ac:dyDescent="0.2">
      <c r="A11" s="101" t="s">
        <v>23</v>
      </c>
      <c r="B11" s="191" t="s">
        <v>136</v>
      </c>
      <c r="C11" s="154"/>
      <c r="D11" s="154"/>
      <c r="E11" s="154"/>
      <c r="F11" s="155"/>
      <c r="G11" s="153"/>
      <c r="H11" s="154"/>
      <c r="I11" s="154"/>
      <c r="J11" s="154"/>
      <c r="K11" s="155"/>
    </row>
    <row r="12" spans="1:11" ht="26.25" customHeight="1" thickBot="1" x14ac:dyDescent="0.25">
      <c r="A12" s="100" t="s">
        <v>24</v>
      </c>
      <c r="B12" s="158"/>
      <c r="C12" s="158"/>
      <c r="D12" s="158"/>
      <c r="E12" s="158"/>
      <c r="F12" s="158"/>
      <c r="G12" s="159"/>
      <c r="H12" s="160"/>
      <c r="I12" s="160"/>
      <c r="J12" s="160"/>
      <c r="K12" s="161"/>
    </row>
    <row r="13" spans="1:11" x14ac:dyDescent="0.2">
      <c r="A13" t="s">
        <v>35</v>
      </c>
    </row>
    <row r="15" spans="1:11" ht="13.5" thickBot="1" x14ac:dyDescent="0.25">
      <c r="A15" s="1" t="s">
        <v>29</v>
      </c>
    </row>
    <row r="16" spans="1:11" ht="13.5" thickBot="1" x14ac:dyDescent="0.25">
      <c r="A16" s="142" t="s">
        <v>30</v>
      </c>
      <c r="B16" s="143"/>
      <c r="C16" s="143"/>
      <c r="D16" s="143"/>
      <c r="E16" s="143"/>
      <c r="F16" s="143" t="s">
        <v>36</v>
      </c>
      <c r="G16" s="143"/>
      <c r="H16" s="143"/>
      <c r="I16" s="143"/>
      <c r="J16" s="144"/>
    </row>
    <row r="17" spans="1:12" ht="24" customHeight="1" x14ac:dyDescent="0.2">
      <c r="A17" s="162"/>
      <c r="B17" s="163"/>
      <c r="C17" s="163"/>
      <c r="D17" s="163"/>
      <c r="E17" s="163"/>
      <c r="F17" s="164"/>
      <c r="G17" s="165"/>
      <c r="H17" s="165"/>
      <c r="I17" s="165"/>
      <c r="J17" s="166"/>
    </row>
    <row r="18" spans="1:12" ht="24.75" customHeight="1" thickBot="1" x14ac:dyDescent="0.25">
      <c r="A18" s="167"/>
      <c r="B18" s="168"/>
      <c r="C18" s="168"/>
      <c r="D18" s="168"/>
      <c r="E18" s="168"/>
      <c r="F18" s="169"/>
      <c r="G18" s="168"/>
      <c r="H18" s="168"/>
      <c r="I18" s="168"/>
      <c r="J18" s="170"/>
    </row>
    <row r="20" spans="1:12" ht="13.5" thickBot="1" x14ac:dyDescent="0.25">
      <c r="A20" s="1" t="s">
        <v>3</v>
      </c>
    </row>
    <row r="21" spans="1:12" ht="13.5" thickBot="1" x14ac:dyDescent="0.25">
      <c r="A21" s="142" t="s">
        <v>30</v>
      </c>
      <c r="B21" s="143"/>
      <c r="C21" s="143"/>
      <c r="D21" s="143"/>
      <c r="E21" s="143"/>
      <c r="F21" s="143" t="s">
        <v>36</v>
      </c>
      <c r="G21" s="143"/>
      <c r="H21" s="143"/>
      <c r="I21" s="143"/>
      <c r="J21" s="144"/>
    </row>
    <row r="22" spans="1:12" ht="24.75" customHeight="1" x14ac:dyDescent="0.2">
      <c r="A22" s="171"/>
      <c r="B22" s="172"/>
      <c r="C22" s="172"/>
      <c r="D22" s="172"/>
      <c r="E22" s="172"/>
      <c r="F22" s="172"/>
      <c r="G22" s="172"/>
      <c r="H22" s="172"/>
      <c r="I22" s="172"/>
      <c r="J22" s="173"/>
    </row>
    <row r="23" spans="1:12" ht="25.5" customHeight="1" thickBot="1" x14ac:dyDescent="0.25">
      <c r="A23" s="174"/>
      <c r="B23" s="168"/>
      <c r="C23" s="168"/>
      <c r="D23" s="168"/>
      <c r="E23" s="168"/>
      <c r="F23" s="168"/>
      <c r="G23" s="168"/>
      <c r="H23" s="168"/>
      <c r="I23" s="168"/>
      <c r="J23" s="170"/>
    </row>
    <row r="25" spans="1:12" ht="13.5" thickBot="1" x14ac:dyDescent="0.25">
      <c r="A25" s="1" t="s">
        <v>37</v>
      </c>
    </row>
    <row r="26" spans="1:12" ht="13.5" thickBot="1" x14ac:dyDescent="0.25">
      <c r="A26" s="142" t="s">
        <v>38</v>
      </c>
      <c r="B26" s="143"/>
      <c r="C26" s="143"/>
      <c r="D26" s="143"/>
      <c r="E26" s="143"/>
      <c r="F26" s="175" t="s">
        <v>39</v>
      </c>
      <c r="G26" s="176"/>
      <c r="H26" s="143" t="s">
        <v>40</v>
      </c>
      <c r="I26" s="143"/>
      <c r="J26" s="143"/>
      <c r="K26" s="143"/>
      <c r="L26" s="144"/>
    </row>
    <row r="27" spans="1:12" ht="96.95" customHeight="1" thickBot="1" x14ac:dyDescent="0.25">
      <c r="A27" s="189" t="s">
        <v>83</v>
      </c>
      <c r="B27" s="163"/>
      <c r="C27" s="163"/>
      <c r="D27" s="163"/>
      <c r="E27" s="163"/>
      <c r="F27" s="180">
        <v>42475</v>
      </c>
      <c r="G27" s="179"/>
      <c r="H27" s="181" t="s">
        <v>137</v>
      </c>
      <c r="I27" s="178"/>
      <c r="J27" s="178"/>
      <c r="K27" s="178"/>
      <c r="L27" s="182"/>
    </row>
    <row r="28" spans="1:12" ht="52.5" customHeight="1" thickBot="1" x14ac:dyDescent="0.25">
      <c r="A28" s="183"/>
      <c r="B28" s="168"/>
      <c r="C28" s="168"/>
      <c r="D28" s="168"/>
      <c r="E28" s="168"/>
      <c r="F28" s="180"/>
      <c r="G28" s="179"/>
      <c r="H28" s="184"/>
      <c r="I28" s="185"/>
      <c r="J28" s="185"/>
      <c r="K28" s="185"/>
      <c r="L28" s="186"/>
    </row>
    <row r="30" spans="1:12" ht="13.5" thickBot="1" x14ac:dyDescent="0.25">
      <c r="A30" s="1" t="s">
        <v>41</v>
      </c>
    </row>
    <row r="31" spans="1:12" ht="13.5" thickBot="1" x14ac:dyDescent="0.25">
      <c r="A31" s="142" t="s">
        <v>38</v>
      </c>
      <c r="B31" s="143"/>
      <c r="C31" s="143"/>
      <c r="D31" s="143"/>
      <c r="E31" s="143"/>
      <c r="F31" s="175" t="s">
        <v>39</v>
      </c>
      <c r="G31" s="176"/>
      <c r="H31" s="143" t="s">
        <v>40</v>
      </c>
      <c r="I31" s="143"/>
      <c r="J31" s="143"/>
      <c r="K31" s="143"/>
      <c r="L31" s="144"/>
    </row>
    <row r="32" spans="1:12" ht="120" customHeight="1" thickBot="1" x14ac:dyDescent="0.25">
      <c r="A32" s="177" t="s">
        <v>78</v>
      </c>
      <c r="B32" s="178"/>
      <c r="C32" s="178"/>
      <c r="D32" s="178"/>
      <c r="E32" s="179"/>
      <c r="F32" s="195" t="s">
        <v>122</v>
      </c>
      <c r="G32" s="179"/>
      <c r="H32" s="181" t="s">
        <v>138</v>
      </c>
      <c r="I32" s="178"/>
      <c r="J32" s="178"/>
      <c r="K32" s="178"/>
      <c r="L32" s="182"/>
    </row>
    <row r="33" spans="1:12" ht="78" customHeight="1" x14ac:dyDescent="0.2">
      <c r="A33" s="189"/>
      <c r="B33" s="163"/>
      <c r="C33" s="163"/>
      <c r="D33" s="163"/>
      <c r="E33" s="163"/>
      <c r="F33" s="180"/>
      <c r="G33" s="179"/>
      <c r="H33" s="193"/>
      <c r="I33" s="178"/>
      <c r="J33" s="178"/>
      <c r="K33" s="178"/>
      <c r="L33" s="182"/>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4" sqref="B4:F4"/>
    </sheetView>
  </sheetViews>
  <sheetFormatPr defaultColWidth="8.85546875" defaultRowHeight="12.75" x14ac:dyDescent="0.2"/>
  <sheetData>
    <row r="2" spans="2:13" ht="13.5" thickBot="1" x14ac:dyDescent="0.25">
      <c r="B2" s="1" t="s">
        <v>65</v>
      </c>
    </row>
    <row r="3" spans="2:13" ht="13.5" thickBot="1" x14ac:dyDescent="0.25">
      <c r="B3" s="142" t="s">
        <v>66</v>
      </c>
      <c r="C3" s="143"/>
      <c r="D3" s="143"/>
      <c r="E3" s="143"/>
      <c r="F3" s="143"/>
      <c r="G3" s="175" t="s">
        <v>67</v>
      </c>
      <c r="H3" s="176"/>
      <c r="I3" s="175" t="s">
        <v>68</v>
      </c>
      <c r="J3" s="143"/>
      <c r="K3" s="143"/>
      <c r="L3" s="143"/>
      <c r="M3" s="144"/>
    </row>
    <row r="4" spans="2:13" ht="13.5" customHeight="1" x14ac:dyDescent="0.2">
      <c r="B4" s="196"/>
      <c r="C4" s="178"/>
      <c r="D4" s="178"/>
      <c r="E4" s="178"/>
      <c r="F4" s="179"/>
      <c r="G4" s="197"/>
      <c r="H4" s="198"/>
      <c r="I4" s="199"/>
      <c r="J4" s="200"/>
      <c r="K4" s="200"/>
      <c r="L4" s="200"/>
      <c r="M4" s="201"/>
    </row>
    <row r="5" spans="2:13" ht="13.5" thickBot="1" x14ac:dyDescent="0.25">
      <c r="B5" s="202"/>
      <c r="C5" s="203"/>
      <c r="D5" s="203"/>
      <c r="E5" s="203"/>
      <c r="F5" s="203"/>
      <c r="G5" s="204"/>
      <c r="H5" s="198"/>
      <c r="I5" s="199"/>
      <c r="J5" s="200"/>
      <c r="K5" s="200"/>
      <c r="L5" s="200"/>
      <c r="M5" s="201"/>
    </row>
    <row r="6" spans="2:13" ht="13.5" thickBot="1" x14ac:dyDescent="0.25">
      <c r="B6" s="142" t="s">
        <v>69</v>
      </c>
      <c r="C6" s="143"/>
      <c r="D6" s="143"/>
      <c r="E6" s="143"/>
      <c r="F6" s="143"/>
      <c r="G6" s="175" t="s">
        <v>67</v>
      </c>
      <c r="H6" s="176"/>
      <c r="I6" s="175" t="s">
        <v>68</v>
      </c>
      <c r="J6" s="143"/>
      <c r="K6" s="143"/>
      <c r="L6" s="143"/>
      <c r="M6" s="144"/>
    </row>
    <row r="7" spans="2:13" x14ac:dyDescent="0.2">
      <c r="B7" s="205"/>
      <c r="C7" s="200"/>
      <c r="D7" s="200"/>
      <c r="E7" s="200"/>
      <c r="F7" s="200"/>
      <c r="G7" s="206"/>
      <c r="H7" s="200"/>
      <c r="I7" s="207"/>
      <c r="J7" s="208"/>
      <c r="K7" s="208"/>
      <c r="L7" s="208"/>
      <c r="M7" s="209"/>
    </row>
    <row r="8" spans="2:13" ht="13.5" thickBot="1" x14ac:dyDescent="0.25">
      <c r="B8" s="210"/>
      <c r="C8" s="211"/>
      <c r="D8" s="211"/>
      <c r="E8" s="211"/>
      <c r="F8" s="211"/>
      <c r="G8" s="212"/>
      <c r="H8" s="211"/>
      <c r="I8" s="211"/>
      <c r="J8" s="211"/>
      <c r="K8" s="211"/>
      <c r="L8" s="211"/>
      <c r="M8" s="213"/>
    </row>
    <row r="9" spans="2:13" ht="13.5" thickBot="1" x14ac:dyDescent="0.25">
      <c r="B9" s="142" t="s">
        <v>70</v>
      </c>
      <c r="C9" s="143"/>
      <c r="D9" s="143"/>
      <c r="E9" s="143"/>
      <c r="F9" s="143"/>
      <c r="G9" s="175" t="s">
        <v>67</v>
      </c>
      <c r="H9" s="176"/>
      <c r="I9" s="175" t="s">
        <v>68</v>
      </c>
      <c r="J9" s="143"/>
      <c r="K9" s="143"/>
      <c r="L9" s="143"/>
      <c r="M9" s="144"/>
    </row>
    <row r="10" spans="2:13" x14ac:dyDescent="0.2">
      <c r="B10" s="205"/>
      <c r="C10" s="200"/>
      <c r="D10" s="200"/>
      <c r="E10" s="200"/>
      <c r="F10" s="200"/>
      <c r="G10" s="206"/>
      <c r="H10" s="200"/>
      <c r="I10" s="207"/>
      <c r="J10" s="208"/>
      <c r="K10" s="208"/>
      <c r="L10" s="208"/>
      <c r="M10" s="209"/>
    </row>
    <row r="11" spans="2:13" ht="13.5" thickBot="1" x14ac:dyDescent="0.25">
      <c r="B11" s="210"/>
      <c r="C11" s="211"/>
      <c r="D11" s="211"/>
      <c r="E11" s="211"/>
      <c r="F11" s="211"/>
      <c r="G11" s="212"/>
      <c r="H11" s="211"/>
      <c r="I11" s="211"/>
      <c r="J11" s="211"/>
      <c r="K11" s="211"/>
      <c r="L11" s="211"/>
      <c r="M11" s="213"/>
    </row>
    <row r="12" spans="2:13" ht="13.5" thickBot="1" x14ac:dyDescent="0.25">
      <c r="B12" s="142" t="s">
        <v>71</v>
      </c>
      <c r="C12" s="143"/>
      <c r="D12" s="143"/>
      <c r="E12" s="143"/>
      <c r="F12" s="143"/>
      <c r="G12" s="175" t="s">
        <v>67</v>
      </c>
      <c r="H12" s="176"/>
      <c r="I12" s="175" t="s">
        <v>68</v>
      </c>
      <c r="J12" s="143"/>
      <c r="K12" s="143"/>
      <c r="L12" s="143"/>
      <c r="M12" s="144"/>
    </row>
    <row r="13" spans="2:13" x14ac:dyDescent="0.2">
      <c r="B13" s="205"/>
      <c r="C13" s="200"/>
      <c r="D13" s="200"/>
      <c r="E13" s="200"/>
      <c r="F13" s="200"/>
      <c r="G13" s="206"/>
      <c r="H13" s="200"/>
      <c r="I13" s="207"/>
      <c r="J13" s="208"/>
      <c r="K13" s="208"/>
      <c r="L13" s="208"/>
      <c r="M13" s="209"/>
    </row>
    <row r="14" spans="2:13" ht="13.5" thickBot="1" x14ac:dyDescent="0.25">
      <c r="B14" s="210"/>
      <c r="C14" s="211"/>
      <c r="D14" s="211"/>
      <c r="E14" s="211"/>
      <c r="F14" s="211"/>
      <c r="G14" s="212"/>
      <c r="H14" s="211"/>
      <c r="I14" s="211"/>
      <c r="J14" s="211"/>
      <c r="K14" s="211"/>
      <c r="L14" s="211"/>
      <c r="M14" s="213"/>
    </row>
    <row r="15" spans="2:13" ht="13.5" thickBot="1" x14ac:dyDescent="0.25">
      <c r="B15" s="142" t="s">
        <v>72</v>
      </c>
      <c r="C15" s="143"/>
      <c r="D15" s="143"/>
      <c r="E15" s="143"/>
      <c r="F15" s="143"/>
      <c r="G15" s="175" t="s">
        <v>67</v>
      </c>
      <c r="H15" s="176"/>
      <c r="I15" s="175" t="s">
        <v>68</v>
      </c>
      <c r="J15" s="143"/>
      <c r="K15" s="143"/>
      <c r="L15" s="143"/>
      <c r="M15" s="144"/>
    </row>
    <row r="16" spans="2:13" x14ac:dyDescent="0.2">
      <c r="B16" s="205"/>
      <c r="C16" s="200"/>
      <c r="D16" s="200"/>
      <c r="E16" s="200"/>
      <c r="F16" s="200"/>
      <c r="G16" s="206"/>
      <c r="H16" s="200"/>
      <c r="I16" s="207"/>
      <c r="J16" s="208"/>
      <c r="K16" s="208"/>
      <c r="L16" s="208"/>
      <c r="M16" s="209"/>
    </row>
    <row r="17" spans="2:13" ht="13.5" thickBot="1" x14ac:dyDescent="0.25">
      <c r="B17" s="210"/>
      <c r="C17" s="211"/>
      <c r="D17" s="211"/>
      <c r="E17" s="211"/>
      <c r="F17" s="211"/>
      <c r="G17" s="212"/>
      <c r="H17" s="211"/>
      <c r="I17" s="211"/>
      <c r="J17" s="211"/>
      <c r="K17" s="211"/>
      <c r="L17" s="211"/>
      <c r="M17" s="213"/>
    </row>
    <row r="18" spans="2:13" ht="13.5" thickBot="1" x14ac:dyDescent="0.25">
      <c r="B18" s="142" t="s">
        <v>73</v>
      </c>
      <c r="C18" s="143"/>
      <c r="D18" s="143"/>
      <c r="E18" s="143"/>
      <c r="F18" s="143"/>
      <c r="G18" s="175" t="s">
        <v>67</v>
      </c>
      <c r="H18" s="176"/>
      <c r="I18" s="175" t="s">
        <v>68</v>
      </c>
      <c r="J18" s="143"/>
      <c r="K18" s="143"/>
      <c r="L18" s="143"/>
      <c r="M18" s="144"/>
    </row>
    <row r="19" spans="2:13" x14ac:dyDescent="0.2">
      <c r="B19" s="205"/>
      <c r="C19" s="200"/>
      <c r="D19" s="200"/>
      <c r="E19" s="200"/>
      <c r="F19" s="200"/>
      <c r="G19" s="206"/>
      <c r="H19" s="200"/>
      <c r="I19" s="207"/>
      <c r="J19" s="208"/>
      <c r="K19" s="208"/>
      <c r="L19" s="208"/>
      <c r="M19" s="209"/>
    </row>
    <row r="20" spans="2:13" ht="13.5" thickBot="1" x14ac:dyDescent="0.25">
      <c r="B20" s="210"/>
      <c r="C20" s="211"/>
      <c r="D20" s="211"/>
      <c r="E20" s="211"/>
      <c r="F20" s="211"/>
      <c r="G20" s="212"/>
      <c r="H20" s="211"/>
      <c r="I20" s="211"/>
      <c r="J20" s="211"/>
      <c r="K20" s="211"/>
      <c r="L20" s="211"/>
      <c r="M20" s="213"/>
    </row>
    <row r="21" spans="2:13" ht="13.5" thickBot="1" x14ac:dyDescent="0.25">
      <c r="B21" s="142" t="s">
        <v>74</v>
      </c>
      <c r="C21" s="143"/>
      <c r="D21" s="143"/>
      <c r="E21" s="143"/>
      <c r="F21" s="143"/>
      <c r="G21" s="175" t="s">
        <v>67</v>
      </c>
      <c r="H21" s="176"/>
      <c r="I21" s="175" t="s">
        <v>68</v>
      </c>
      <c r="J21" s="143"/>
      <c r="K21" s="143"/>
      <c r="L21" s="143"/>
      <c r="M21" s="144"/>
    </row>
    <row r="22" spans="2:13" x14ac:dyDescent="0.2">
      <c r="B22" s="205"/>
      <c r="C22" s="200"/>
      <c r="D22" s="200"/>
      <c r="E22" s="200"/>
      <c r="F22" s="200"/>
      <c r="G22" s="206"/>
      <c r="H22" s="200"/>
      <c r="I22" s="207"/>
      <c r="J22" s="208"/>
      <c r="K22" s="208"/>
      <c r="L22" s="208"/>
      <c r="M22" s="209"/>
    </row>
    <row r="23" spans="2:13" ht="13.5" thickBot="1" x14ac:dyDescent="0.25">
      <c r="B23" s="210"/>
      <c r="C23" s="211"/>
      <c r="D23" s="211"/>
      <c r="E23" s="211"/>
      <c r="F23" s="211"/>
      <c r="G23" s="212"/>
      <c r="H23" s="211"/>
      <c r="I23" s="211"/>
      <c r="J23" s="211"/>
      <c r="K23" s="211"/>
      <c r="L23" s="211"/>
      <c r="M23" s="213"/>
    </row>
    <row r="24" spans="2:13" ht="13.5" thickBot="1" x14ac:dyDescent="0.25">
      <c r="B24" s="142" t="s">
        <v>75</v>
      </c>
      <c r="C24" s="143"/>
      <c r="D24" s="143"/>
      <c r="E24" s="143"/>
      <c r="F24" s="143"/>
      <c r="G24" s="175" t="s">
        <v>67</v>
      </c>
      <c r="H24" s="176"/>
      <c r="I24" s="175" t="s">
        <v>68</v>
      </c>
      <c r="J24" s="143"/>
      <c r="K24" s="143"/>
      <c r="L24" s="143"/>
      <c r="M24" s="144"/>
    </row>
    <row r="25" spans="2:13" x14ac:dyDescent="0.2">
      <c r="B25" s="205"/>
      <c r="C25" s="200"/>
      <c r="D25" s="200"/>
      <c r="E25" s="200"/>
      <c r="F25" s="200"/>
      <c r="G25" s="206"/>
      <c r="H25" s="200"/>
      <c r="I25" s="207"/>
      <c r="J25" s="208"/>
      <c r="K25" s="208"/>
      <c r="L25" s="208"/>
      <c r="M25" s="209"/>
    </row>
    <row r="26" spans="2:13" ht="13.5" thickBot="1" x14ac:dyDescent="0.25">
      <c r="B26" s="210"/>
      <c r="C26" s="211"/>
      <c r="D26" s="211"/>
      <c r="E26" s="211"/>
      <c r="F26" s="211"/>
      <c r="G26" s="212"/>
      <c r="H26" s="211"/>
      <c r="I26" s="211"/>
      <c r="J26" s="211"/>
      <c r="K26" s="211"/>
      <c r="L26" s="211"/>
      <c r="M26" s="213"/>
    </row>
    <row r="27" spans="2:13" ht="13.5" thickBot="1" x14ac:dyDescent="0.25">
      <c r="B27" s="142" t="s">
        <v>76</v>
      </c>
      <c r="C27" s="143"/>
      <c r="D27" s="143"/>
      <c r="E27" s="143"/>
      <c r="F27" s="143"/>
      <c r="G27" s="175" t="s">
        <v>67</v>
      </c>
      <c r="H27" s="176"/>
      <c r="I27" s="175" t="s">
        <v>68</v>
      </c>
      <c r="J27" s="143"/>
      <c r="K27" s="143"/>
      <c r="L27" s="143"/>
      <c r="M27" s="144"/>
    </row>
    <row r="28" spans="2:13" x14ac:dyDescent="0.2">
      <c r="B28" s="205"/>
      <c r="C28" s="200"/>
      <c r="D28" s="200"/>
      <c r="E28" s="200"/>
      <c r="F28" s="200"/>
      <c r="G28" s="206"/>
      <c r="H28" s="200"/>
      <c r="I28" s="207"/>
      <c r="J28" s="208"/>
      <c r="K28" s="208"/>
      <c r="L28" s="208"/>
      <c r="M28" s="209"/>
    </row>
    <row r="29" spans="2:13" ht="13.5" thickBot="1" x14ac:dyDescent="0.25">
      <c r="B29" s="210"/>
      <c r="C29" s="211"/>
      <c r="D29" s="211"/>
      <c r="E29" s="211"/>
      <c r="F29" s="211"/>
      <c r="G29" s="212"/>
      <c r="H29" s="211"/>
      <c r="I29" s="211"/>
      <c r="J29" s="211"/>
      <c r="K29" s="211"/>
      <c r="L29" s="211"/>
      <c r="M29" s="213"/>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topLeftCell="B1" workbookViewId="0">
      <selection activeCell="G10" sqref="G10"/>
    </sheetView>
  </sheetViews>
  <sheetFormatPr defaultColWidth="8.85546875" defaultRowHeight="12.75" x14ac:dyDescent="0.2"/>
  <cols>
    <col min="1" max="1" width="13.42578125" style="32" customWidth="1"/>
    <col min="2" max="2" width="27.28515625" style="32" customWidth="1"/>
    <col min="3" max="3" width="19.7109375" style="32" customWidth="1"/>
    <col min="4" max="5" width="14.28515625" style="32" customWidth="1"/>
    <col min="6" max="6" width="28.85546875" style="32" bestFit="1" customWidth="1"/>
    <col min="7" max="7" width="44.42578125" style="32" customWidth="1"/>
    <col min="8" max="16384" width="8.85546875" style="32"/>
  </cols>
  <sheetData>
    <row r="2" spans="1:8" x14ac:dyDescent="0.2">
      <c r="A2" s="28" t="s">
        <v>42</v>
      </c>
      <c r="B2" s="29"/>
      <c r="D2" s="30"/>
      <c r="E2" s="31" t="s">
        <v>19</v>
      </c>
    </row>
    <row r="3" spans="1:8" x14ac:dyDescent="0.2">
      <c r="A3" s="33" t="s">
        <v>46</v>
      </c>
      <c r="B3" s="45" t="str">
        <f>Metrics!B3</f>
        <v>Security</v>
      </c>
      <c r="D3" s="34"/>
      <c r="E3" s="35" t="s">
        <v>5</v>
      </c>
    </row>
    <row r="4" spans="1:8" x14ac:dyDescent="0.2">
      <c r="A4" s="36" t="s">
        <v>18</v>
      </c>
      <c r="B4" s="37">
        <f>Metrics!B4</f>
        <v>2016</v>
      </c>
      <c r="D4" s="38"/>
      <c r="E4" s="35" t="s">
        <v>6</v>
      </c>
    </row>
    <row r="5" spans="1:8" x14ac:dyDescent="0.2">
      <c r="A5" s="39" t="s">
        <v>47</v>
      </c>
      <c r="B5" s="40" t="str">
        <f>Metrics!B5</f>
        <v>Dave Kelsey</v>
      </c>
      <c r="D5" s="41"/>
      <c r="E5" s="42" t="s">
        <v>1</v>
      </c>
    </row>
    <row r="7" spans="1:8" ht="13.5" thickBot="1" x14ac:dyDescent="0.25"/>
    <row r="8" spans="1:8" ht="20.100000000000001" customHeight="1" thickBot="1" x14ac:dyDescent="0.25">
      <c r="A8" s="73" t="s">
        <v>7</v>
      </c>
      <c r="B8" s="74" t="s">
        <v>45</v>
      </c>
      <c r="C8" s="73" t="s">
        <v>43</v>
      </c>
      <c r="D8" s="73" t="s">
        <v>8</v>
      </c>
      <c r="E8" s="73" t="s">
        <v>9</v>
      </c>
      <c r="F8" s="73" t="s">
        <v>10</v>
      </c>
      <c r="G8" s="73" t="s">
        <v>11</v>
      </c>
      <c r="H8" s="43"/>
    </row>
    <row r="9" spans="1:8" ht="115.5" thickBot="1" x14ac:dyDescent="0.25">
      <c r="A9" s="109" t="s">
        <v>56</v>
      </c>
      <c r="B9" s="108" t="s">
        <v>59</v>
      </c>
      <c r="C9" s="123" t="s">
        <v>97</v>
      </c>
      <c r="D9" s="34" t="s">
        <v>122</v>
      </c>
      <c r="E9" s="116"/>
      <c r="F9" s="78"/>
      <c r="G9" s="127" t="s">
        <v>123</v>
      </c>
      <c r="H9" s="44"/>
    </row>
    <row r="10" spans="1:8" ht="64.5" thickBot="1" x14ac:dyDescent="0.25">
      <c r="A10" s="109" t="s">
        <v>57</v>
      </c>
      <c r="B10" s="110" t="s">
        <v>60</v>
      </c>
      <c r="C10" s="111" t="s">
        <v>61</v>
      </c>
      <c r="D10" s="30" t="s">
        <v>121</v>
      </c>
      <c r="E10" s="136">
        <v>42475</v>
      </c>
      <c r="F10" s="137" t="s">
        <v>131</v>
      </c>
      <c r="G10" s="138" t="s">
        <v>130</v>
      </c>
    </row>
    <row r="12" spans="1:8" ht="69.75" customHeight="1" x14ac:dyDescent="0.2"/>
    <row r="13" spans="1:8" ht="55.5" customHeight="1" x14ac:dyDescent="0.2"/>
    <row r="14" spans="1:8" ht="102.75" customHeight="1" x14ac:dyDescent="0.2"/>
    <row r="15" spans="1:8" ht="37.5" customHeight="1" x14ac:dyDescent="0.2"/>
    <row r="19" ht="59.25" customHeight="1" x14ac:dyDescent="0.2"/>
  </sheetData>
  <phoneticPr fontId="6"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A23" sqref="A23"/>
    </sheetView>
  </sheetViews>
  <sheetFormatPr defaultColWidth="8.85546875" defaultRowHeight="12.75" x14ac:dyDescent="0.2"/>
  <cols>
    <col min="1" max="1" width="12.42578125" style="32" customWidth="1"/>
    <col min="2" max="2" width="24.42578125" style="32" customWidth="1"/>
    <col min="3" max="3" width="22.140625" style="32" customWidth="1"/>
    <col min="4" max="16384" width="8.85546875" style="32"/>
  </cols>
  <sheetData>
    <row r="1" spans="1:9" ht="13.5" thickBot="1" x14ac:dyDescent="0.25"/>
    <row r="2" spans="1:9" ht="13.5" thickBot="1" x14ac:dyDescent="0.25">
      <c r="A2" s="28" t="s">
        <v>42</v>
      </c>
      <c r="B2" s="46"/>
    </row>
    <row r="3" spans="1:9" x14ac:dyDescent="0.2">
      <c r="A3" s="47" t="s">
        <v>46</v>
      </c>
      <c r="B3" s="48" t="str">
        <f>Metrics!B3</f>
        <v>Security</v>
      </c>
    </row>
    <row r="4" spans="1:9" x14ac:dyDescent="0.2">
      <c r="A4" s="36" t="s">
        <v>18</v>
      </c>
      <c r="B4" s="49">
        <v>2014</v>
      </c>
    </row>
    <row r="5" spans="1:9" ht="13.5" thickBot="1" x14ac:dyDescent="0.25">
      <c r="A5" s="39" t="s">
        <v>47</v>
      </c>
      <c r="B5" s="50" t="str">
        <f>Metrics!B5</f>
        <v>Dave Kelsey</v>
      </c>
    </row>
    <row r="7" spans="1:9" ht="13.5" thickBot="1" x14ac:dyDescent="0.25">
      <c r="A7" s="51" t="s">
        <v>12</v>
      </c>
      <c r="B7" s="51"/>
      <c r="C7" s="51"/>
    </row>
    <row r="8" spans="1:9" ht="13.5" customHeight="1" thickBot="1" x14ac:dyDescent="0.25">
      <c r="A8" s="52"/>
      <c r="B8" s="53"/>
      <c r="C8" s="54"/>
      <c r="D8" s="140" t="s">
        <v>13</v>
      </c>
      <c r="E8" s="140"/>
      <c r="F8" s="140"/>
      <c r="G8" s="141" t="s">
        <v>14</v>
      </c>
      <c r="H8" s="141"/>
      <c r="I8" s="141"/>
    </row>
    <row r="9" spans="1:9" ht="13.5" thickBot="1" x14ac:dyDescent="0.25">
      <c r="A9" s="55" t="s">
        <v>15</v>
      </c>
      <c r="B9" s="56" t="s">
        <v>2</v>
      </c>
      <c r="C9" s="56" t="s">
        <v>16</v>
      </c>
      <c r="D9" s="57" t="s">
        <v>17</v>
      </c>
      <c r="E9" s="58" t="s">
        <v>31</v>
      </c>
      <c r="F9" s="59" t="s">
        <v>32</v>
      </c>
      <c r="G9" s="60" t="s">
        <v>17</v>
      </c>
      <c r="H9" s="58" t="s">
        <v>31</v>
      </c>
      <c r="I9" s="61" t="s">
        <v>32</v>
      </c>
    </row>
    <row r="10" spans="1:9" x14ac:dyDescent="0.2">
      <c r="A10" s="75"/>
      <c r="B10" s="75"/>
      <c r="C10" s="79"/>
      <c r="D10" s="84"/>
      <c r="E10" s="85"/>
      <c r="F10" s="86"/>
      <c r="G10" s="95"/>
      <c r="H10" s="96"/>
      <c r="I10" s="97"/>
    </row>
    <row r="11" spans="1:9" x14ac:dyDescent="0.2">
      <c r="A11" s="76" t="s">
        <v>20</v>
      </c>
      <c r="B11" s="76" t="s">
        <v>21</v>
      </c>
      <c r="C11" s="124" t="s">
        <v>0</v>
      </c>
      <c r="D11" s="102">
        <v>0.5</v>
      </c>
      <c r="E11" s="62">
        <v>0.5</v>
      </c>
      <c r="F11" s="103">
        <v>0.5</v>
      </c>
      <c r="G11" s="87"/>
      <c r="H11" s="121"/>
      <c r="I11" s="122"/>
    </row>
    <row r="12" spans="1:9" x14ac:dyDescent="0.2">
      <c r="A12" s="76" t="s">
        <v>20</v>
      </c>
      <c r="B12" s="76" t="s">
        <v>21</v>
      </c>
      <c r="C12" s="124" t="s">
        <v>51</v>
      </c>
      <c r="D12" s="102">
        <v>0.2</v>
      </c>
      <c r="E12" s="62">
        <v>0.2</v>
      </c>
      <c r="F12" s="104">
        <v>0.2</v>
      </c>
      <c r="G12" s="87"/>
      <c r="H12" s="121"/>
      <c r="I12" s="122"/>
    </row>
    <row r="13" spans="1:9" x14ac:dyDescent="0.2">
      <c r="A13" s="76" t="s">
        <v>20</v>
      </c>
      <c r="B13" s="76" t="s">
        <v>22</v>
      </c>
      <c r="C13" s="112" t="s">
        <v>0</v>
      </c>
      <c r="D13" s="87"/>
      <c r="E13" s="63"/>
      <c r="F13" s="88"/>
      <c r="G13" s="87">
        <v>0.5</v>
      </c>
      <c r="H13" s="63">
        <v>0.5</v>
      </c>
      <c r="I13" s="88">
        <v>0.5</v>
      </c>
    </row>
    <row r="14" spans="1:9" x14ac:dyDescent="0.2">
      <c r="A14" s="77" t="s">
        <v>20</v>
      </c>
      <c r="B14" s="77" t="s">
        <v>23</v>
      </c>
      <c r="C14" s="80" t="s">
        <v>51</v>
      </c>
      <c r="D14" s="118">
        <v>0.43</v>
      </c>
      <c r="E14" s="117">
        <v>0.44</v>
      </c>
      <c r="F14" s="119">
        <v>0.43</v>
      </c>
      <c r="G14" s="87">
        <v>0.15</v>
      </c>
      <c r="H14" s="121">
        <v>0.14000000000000001</v>
      </c>
      <c r="I14" s="122">
        <v>0.13</v>
      </c>
    </row>
    <row r="15" spans="1:9" x14ac:dyDescent="0.2">
      <c r="A15" s="65"/>
      <c r="B15" s="64"/>
      <c r="C15" s="64"/>
      <c r="D15" s="102"/>
      <c r="E15" s="62"/>
      <c r="F15" s="103"/>
      <c r="G15" s="102"/>
      <c r="H15" s="62"/>
      <c r="I15" s="103"/>
    </row>
    <row r="16" spans="1:9" x14ac:dyDescent="0.2">
      <c r="A16" s="65"/>
      <c r="B16" s="64"/>
      <c r="C16" s="64"/>
      <c r="D16" s="102"/>
      <c r="E16" s="62"/>
      <c r="F16" s="104"/>
      <c r="G16" s="102"/>
      <c r="H16" s="62"/>
      <c r="I16" s="103"/>
    </row>
    <row r="17" spans="1:9" x14ac:dyDescent="0.2">
      <c r="A17" s="65"/>
      <c r="B17" s="64"/>
      <c r="C17" s="64"/>
      <c r="D17" s="89"/>
      <c r="E17" s="62"/>
      <c r="F17" s="91"/>
      <c r="G17" s="89"/>
      <c r="H17" s="62"/>
      <c r="I17" s="90"/>
    </row>
    <row r="18" spans="1:9" x14ac:dyDescent="0.2">
      <c r="A18" s="65"/>
      <c r="B18" s="64"/>
      <c r="C18" s="64"/>
      <c r="D18" s="89"/>
      <c r="E18" s="62"/>
      <c r="F18" s="91"/>
      <c r="G18" s="89"/>
      <c r="H18" s="62"/>
      <c r="I18" s="90"/>
    </row>
    <row r="19" spans="1:9" ht="13.5" thickBot="1" x14ac:dyDescent="0.25">
      <c r="A19" s="66"/>
      <c r="B19" s="67"/>
      <c r="C19" s="67"/>
      <c r="D19" s="92"/>
      <c r="E19" s="93"/>
      <c r="F19" s="94"/>
      <c r="G19" s="92"/>
      <c r="H19" s="93"/>
      <c r="I19" s="98"/>
    </row>
    <row r="20" spans="1:9" ht="13.5" thickBot="1" x14ac:dyDescent="0.25">
      <c r="A20" s="68" t="s">
        <v>33</v>
      </c>
      <c r="B20" s="69"/>
      <c r="C20" s="70"/>
      <c r="D20" s="81">
        <f t="shared" ref="D20:I20" si="0">SUM(D10:D19)</f>
        <v>1.1299999999999999</v>
      </c>
      <c r="E20" s="82">
        <f t="shared" si="0"/>
        <v>1.1399999999999999</v>
      </c>
      <c r="F20" s="83">
        <f t="shared" si="0"/>
        <v>1.1299999999999999</v>
      </c>
      <c r="G20" s="81">
        <f t="shared" si="0"/>
        <v>0.65</v>
      </c>
      <c r="H20" s="82">
        <f t="shared" si="0"/>
        <v>0.64</v>
      </c>
      <c r="I20" s="83">
        <f t="shared" si="0"/>
        <v>0.63</v>
      </c>
    </row>
    <row r="22" spans="1:9" x14ac:dyDescent="0.2">
      <c r="A22" s="51"/>
      <c r="B22" s="51"/>
    </row>
    <row r="23"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96" zoomScaleNormal="96" zoomScalePageLayoutView="96" workbookViewId="0">
      <selection activeCell="A23" sqref="A23"/>
    </sheetView>
  </sheetViews>
  <sheetFormatPr defaultColWidth="8.85546875" defaultRowHeight="12.75" x14ac:dyDescent="0.2"/>
  <cols>
    <col min="1" max="1" width="12.42578125" style="32" customWidth="1"/>
    <col min="2" max="2" width="24.42578125" style="32" customWidth="1"/>
    <col min="3" max="3" width="22.140625" style="32" customWidth="1"/>
    <col min="4" max="16384" width="8.85546875" style="32"/>
  </cols>
  <sheetData>
    <row r="1" spans="1:9" ht="13.5" thickBot="1" x14ac:dyDescent="0.25"/>
    <row r="2" spans="1:9" ht="13.5" thickBot="1" x14ac:dyDescent="0.25">
      <c r="A2" s="28" t="s">
        <v>42</v>
      </c>
      <c r="B2" s="46"/>
    </row>
    <row r="3" spans="1:9" x14ac:dyDescent="0.2">
      <c r="A3" s="47" t="s">
        <v>46</v>
      </c>
      <c r="B3" s="48" t="str">
        <f>Metrics!B3</f>
        <v>Security</v>
      </c>
    </row>
    <row r="4" spans="1:9" x14ac:dyDescent="0.2">
      <c r="A4" s="36" t="s">
        <v>18</v>
      </c>
      <c r="B4" s="49">
        <v>2015</v>
      </c>
    </row>
    <row r="5" spans="1:9" ht="13.5" thickBot="1" x14ac:dyDescent="0.25">
      <c r="A5" s="39" t="s">
        <v>47</v>
      </c>
      <c r="B5" s="50" t="str">
        <f>Metrics!B5</f>
        <v>Dave Kelsey</v>
      </c>
    </row>
    <row r="7" spans="1:9" ht="13.5" thickBot="1" x14ac:dyDescent="0.25">
      <c r="A7" s="51" t="s">
        <v>12</v>
      </c>
      <c r="B7" s="51"/>
      <c r="C7" s="51"/>
    </row>
    <row r="8" spans="1:9" ht="13.5" customHeight="1" thickBot="1" x14ac:dyDescent="0.25">
      <c r="A8" s="52"/>
      <c r="B8" s="53"/>
      <c r="C8" s="54"/>
      <c r="D8" s="140" t="s">
        <v>13</v>
      </c>
      <c r="E8" s="140"/>
      <c r="F8" s="140"/>
      <c r="G8" s="141" t="s">
        <v>14</v>
      </c>
      <c r="H8" s="141"/>
      <c r="I8" s="141"/>
    </row>
    <row r="9" spans="1:9" ht="13.5" thickBot="1" x14ac:dyDescent="0.25">
      <c r="A9" s="55" t="s">
        <v>15</v>
      </c>
      <c r="B9" s="56" t="s">
        <v>2</v>
      </c>
      <c r="C9" s="56" t="s">
        <v>16</v>
      </c>
      <c r="D9" s="57" t="s">
        <v>17</v>
      </c>
      <c r="E9" s="58" t="s">
        <v>31</v>
      </c>
      <c r="F9" s="59" t="s">
        <v>32</v>
      </c>
      <c r="G9" s="60" t="s">
        <v>17</v>
      </c>
      <c r="H9" s="58" t="s">
        <v>31</v>
      </c>
      <c r="I9" s="61" t="s">
        <v>32</v>
      </c>
    </row>
    <row r="10" spans="1:9" x14ac:dyDescent="0.2">
      <c r="A10" s="75"/>
      <c r="B10" s="75"/>
      <c r="C10" s="79"/>
      <c r="D10" s="84"/>
      <c r="E10" s="85"/>
      <c r="F10" s="86"/>
      <c r="G10" s="95"/>
      <c r="H10" s="96"/>
      <c r="I10" s="97"/>
    </row>
    <row r="11" spans="1:9" x14ac:dyDescent="0.2">
      <c r="A11" s="76" t="s">
        <v>20</v>
      </c>
      <c r="B11" s="76" t="s">
        <v>21</v>
      </c>
      <c r="C11" s="124" t="s">
        <v>0</v>
      </c>
      <c r="D11" s="102">
        <v>0.5</v>
      </c>
      <c r="E11" s="62">
        <v>0.4</v>
      </c>
      <c r="F11" s="103">
        <v>0.44</v>
      </c>
      <c r="G11" s="87"/>
      <c r="H11" s="121"/>
      <c r="I11" s="122"/>
    </row>
    <row r="12" spans="1:9" x14ac:dyDescent="0.2">
      <c r="A12" s="76" t="s">
        <v>20</v>
      </c>
      <c r="B12" s="76" t="s">
        <v>21</v>
      </c>
      <c r="C12" s="124" t="s">
        <v>51</v>
      </c>
      <c r="D12" s="102">
        <v>0.2</v>
      </c>
      <c r="E12" s="62">
        <v>0.2</v>
      </c>
      <c r="F12" s="104">
        <v>0.1</v>
      </c>
      <c r="G12" s="87"/>
      <c r="H12" s="121"/>
      <c r="I12" s="122"/>
    </row>
    <row r="13" spans="1:9" x14ac:dyDescent="0.2">
      <c r="A13" s="76" t="s">
        <v>20</v>
      </c>
      <c r="B13" s="76" t="s">
        <v>21</v>
      </c>
      <c r="C13" s="124" t="s">
        <v>97</v>
      </c>
      <c r="D13" s="87"/>
      <c r="E13" s="63">
        <v>0.1</v>
      </c>
      <c r="F13" s="134">
        <v>1</v>
      </c>
      <c r="G13" s="87"/>
      <c r="H13" s="121"/>
      <c r="I13" s="122"/>
    </row>
    <row r="14" spans="1:9" x14ac:dyDescent="0.2">
      <c r="A14" s="76" t="s">
        <v>20</v>
      </c>
      <c r="B14" s="76" t="s">
        <v>22</v>
      </c>
      <c r="C14" s="112" t="s">
        <v>0</v>
      </c>
      <c r="D14" s="87"/>
      <c r="E14" s="63"/>
      <c r="F14" s="88"/>
      <c r="G14" s="87">
        <v>0.5</v>
      </c>
      <c r="H14" s="63">
        <v>0.6</v>
      </c>
      <c r="I14" s="88">
        <v>0.56000000000000005</v>
      </c>
    </row>
    <row r="15" spans="1:9" x14ac:dyDescent="0.2">
      <c r="A15" s="77" t="s">
        <v>20</v>
      </c>
      <c r="B15" s="77" t="s">
        <v>23</v>
      </c>
      <c r="C15" s="80" t="s">
        <v>51</v>
      </c>
      <c r="D15" s="118">
        <v>0.57999999999999996</v>
      </c>
      <c r="E15" s="117">
        <v>0.24</v>
      </c>
      <c r="F15" s="119">
        <v>0.6</v>
      </c>
      <c r="G15" s="87"/>
      <c r="H15" s="121">
        <v>0.33</v>
      </c>
      <c r="I15" s="122">
        <v>7.0000000000000007E-2</v>
      </c>
    </row>
    <row r="16" spans="1:9" x14ac:dyDescent="0.2">
      <c r="A16" s="65"/>
      <c r="B16" s="64"/>
      <c r="C16" s="64"/>
      <c r="D16" s="102"/>
      <c r="E16" s="62"/>
      <c r="F16" s="103"/>
      <c r="G16" s="102"/>
      <c r="H16" s="62"/>
      <c r="I16" s="103"/>
    </row>
    <row r="17" spans="1:9" x14ac:dyDescent="0.2">
      <c r="A17" s="65"/>
      <c r="B17" s="64"/>
      <c r="C17" s="64"/>
      <c r="D17" s="102"/>
      <c r="E17" s="62"/>
      <c r="F17" s="104"/>
      <c r="G17" s="102"/>
      <c r="H17" s="62"/>
      <c r="I17" s="103"/>
    </row>
    <row r="18" spans="1:9" x14ac:dyDescent="0.2">
      <c r="A18" s="65"/>
      <c r="B18" s="64"/>
      <c r="C18" s="64"/>
      <c r="D18" s="89"/>
      <c r="E18" s="62"/>
      <c r="F18" s="91"/>
      <c r="G18" s="89"/>
      <c r="H18" s="62"/>
      <c r="I18" s="90"/>
    </row>
    <row r="19" spans="1:9" x14ac:dyDescent="0.2">
      <c r="A19" s="65"/>
      <c r="B19" s="64"/>
      <c r="C19" s="64"/>
      <c r="D19" s="89"/>
      <c r="E19" s="62"/>
      <c r="F19" s="91"/>
      <c r="G19" s="89"/>
      <c r="H19" s="62"/>
      <c r="I19" s="90"/>
    </row>
    <row r="20" spans="1:9" ht="13.5" thickBot="1" x14ac:dyDescent="0.25">
      <c r="A20" s="66"/>
      <c r="B20" s="67"/>
      <c r="C20" s="67"/>
      <c r="D20" s="92"/>
      <c r="E20" s="93"/>
      <c r="F20" s="94"/>
      <c r="G20" s="92"/>
      <c r="H20" s="93"/>
      <c r="I20" s="98"/>
    </row>
    <row r="21" spans="1:9" ht="13.5" thickBot="1" x14ac:dyDescent="0.25">
      <c r="A21" s="68" t="s">
        <v>33</v>
      </c>
      <c r="B21" s="69"/>
      <c r="C21" s="70"/>
      <c r="D21" s="81">
        <f t="shared" ref="D21:I21" si="0">SUM(D10:D20)</f>
        <v>1.2799999999999998</v>
      </c>
      <c r="E21" s="82">
        <f t="shared" si="0"/>
        <v>0.94000000000000006</v>
      </c>
      <c r="F21" s="83">
        <f t="shared" si="0"/>
        <v>2.14</v>
      </c>
      <c r="G21" s="81">
        <f t="shared" si="0"/>
        <v>0.5</v>
      </c>
      <c r="H21" s="82">
        <f t="shared" si="0"/>
        <v>0.92999999999999994</v>
      </c>
      <c r="I21" s="83">
        <f t="shared" si="0"/>
        <v>0.63000000000000012</v>
      </c>
    </row>
    <row r="23" spans="1:9" x14ac:dyDescent="0.2">
      <c r="A23" s="51"/>
      <c r="B23" s="51"/>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6" workbookViewId="0">
      <selection activeCell="A23" sqref="A23"/>
    </sheetView>
  </sheetViews>
  <sheetFormatPr defaultColWidth="8.85546875" defaultRowHeight="12.75" x14ac:dyDescent="0.2"/>
  <cols>
    <col min="1" max="1" width="12.42578125" style="32" customWidth="1"/>
    <col min="2" max="2" width="24.42578125" style="32" customWidth="1"/>
    <col min="3" max="3" width="22.140625" style="32" customWidth="1"/>
    <col min="4" max="16384" width="8.85546875" style="32"/>
  </cols>
  <sheetData>
    <row r="1" spans="1:9" ht="13.5" thickBot="1" x14ac:dyDescent="0.25"/>
    <row r="2" spans="1:9" ht="13.5" thickBot="1" x14ac:dyDescent="0.25">
      <c r="A2" s="28" t="s">
        <v>42</v>
      </c>
      <c r="B2" s="46"/>
    </row>
    <row r="3" spans="1:9" x14ac:dyDescent="0.2">
      <c r="A3" s="47" t="s">
        <v>46</v>
      </c>
      <c r="B3" s="48" t="str">
        <f>Metrics!B3</f>
        <v>Security</v>
      </c>
    </row>
    <row r="4" spans="1:9" x14ac:dyDescent="0.2">
      <c r="A4" s="36" t="s">
        <v>18</v>
      </c>
      <c r="B4" s="49">
        <v>2015</v>
      </c>
    </row>
    <row r="5" spans="1:9" ht="13.5" thickBot="1" x14ac:dyDescent="0.25">
      <c r="A5" s="39" t="s">
        <v>47</v>
      </c>
      <c r="B5" s="50" t="str">
        <f>Metrics!B5</f>
        <v>Dave Kelsey</v>
      </c>
    </row>
    <row r="7" spans="1:9" ht="13.5" thickBot="1" x14ac:dyDescent="0.25">
      <c r="A7" s="51" t="s">
        <v>12</v>
      </c>
      <c r="B7" s="51"/>
      <c r="C7" s="51"/>
    </row>
    <row r="8" spans="1:9" ht="13.5" customHeight="1" thickBot="1" x14ac:dyDescent="0.25">
      <c r="A8" s="52"/>
      <c r="B8" s="53"/>
      <c r="C8" s="54"/>
      <c r="D8" s="140" t="s">
        <v>13</v>
      </c>
      <c r="E8" s="140"/>
      <c r="F8" s="140"/>
      <c r="G8" s="141" t="s">
        <v>14</v>
      </c>
      <c r="H8" s="141"/>
      <c r="I8" s="141"/>
    </row>
    <row r="9" spans="1:9" ht="13.5" thickBot="1" x14ac:dyDescent="0.25">
      <c r="A9" s="55" t="s">
        <v>15</v>
      </c>
      <c r="B9" s="56" t="s">
        <v>2</v>
      </c>
      <c r="C9" s="56" t="s">
        <v>16</v>
      </c>
      <c r="D9" s="57" t="s">
        <v>17</v>
      </c>
      <c r="E9" s="58" t="s">
        <v>31</v>
      </c>
      <c r="F9" s="59" t="s">
        <v>32</v>
      </c>
      <c r="G9" s="60" t="s">
        <v>17</v>
      </c>
      <c r="H9" s="58" t="s">
        <v>31</v>
      </c>
      <c r="I9" s="61" t="s">
        <v>32</v>
      </c>
    </row>
    <row r="10" spans="1:9" x14ac:dyDescent="0.2">
      <c r="A10" s="75"/>
      <c r="B10" s="75"/>
      <c r="C10" s="79"/>
      <c r="D10" s="84"/>
      <c r="E10" s="85"/>
      <c r="F10" s="86"/>
      <c r="G10" s="95"/>
      <c r="H10" s="96"/>
      <c r="I10" s="97"/>
    </row>
    <row r="11" spans="1:9" x14ac:dyDescent="0.2">
      <c r="A11" s="76" t="s">
        <v>20</v>
      </c>
      <c r="B11" s="76" t="s">
        <v>21</v>
      </c>
      <c r="C11" s="124" t="s">
        <v>0</v>
      </c>
      <c r="D11" s="102">
        <v>0.56000000000000005</v>
      </c>
      <c r="E11" s="62">
        <v>0.5</v>
      </c>
      <c r="F11" s="103">
        <v>0.5</v>
      </c>
      <c r="G11" s="87"/>
      <c r="H11" s="121"/>
      <c r="I11" s="122"/>
    </row>
    <row r="12" spans="1:9" x14ac:dyDescent="0.2">
      <c r="A12" s="76" t="s">
        <v>20</v>
      </c>
      <c r="B12" s="76" t="s">
        <v>21</v>
      </c>
      <c r="C12" s="124" t="s">
        <v>51</v>
      </c>
      <c r="D12" s="102">
        <v>0.1</v>
      </c>
      <c r="E12" s="62">
        <v>0.1</v>
      </c>
      <c r="F12" s="104">
        <v>0.1</v>
      </c>
      <c r="G12" s="87"/>
      <c r="H12" s="121"/>
      <c r="I12" s="122"/>
    </row>
    <row r="13" spans="1:9" x14ac:dyDescent="0.2">
      <c r="A13" s="76" t="s">
        <v>20</v>
      </c>
      <c r="B13" s="76" t="s">
        <v>21</v>
      </c>
      <c r="C13" s="124" t="s">
        <v>97</v>
      </c>
      <c r="D13" s="87">
        <v>1</v>
      </c>
      <c r="E13" s="63">
        <v>1</v>
      </c>
      <c r="F13" s="134">
        <v>1</v>
      </c>
      <c r="G13" s="87"/>
      <c r="H13" s="121"/>
      <c r="I13" s="122"/>
    </row>
    <row r="14" spans="1:9" x14ac:dyDescent="0.2">
      <c r="A14" s="76" t="s">
        <v>20</v>
      </c>
      <c r="B14" s="76" t="s">
        <v>22</v>
      </c>
      <c r="C14" s="112" t="s">
        <v>0</v>
      </c>
      <c r="D14" s="87"/>
      <c r="E14" s="63"/>
      <c r="F14" s="88"/>
      <c r="G14" s="87">
        <v>0.44</v>
      </c>
      <c r="H14" s="63">
        <v>0.5</v>
      </c>
      <c r="I14" s="88">
        <v>0.5</v>
      </c>
    </row>
    <row r="15" spans="1:9" x14ac:dyDescent="0.2">
      <c r="A15" s="77" t="s">
        <v>20</v>
      </c>
      <c r="B15" s="77" t="s">
        <v>23</v>
      </c>
      <c r="C15" s="80" t="s">
        <v>51</v>
      </c>
      <c r="D15" s="118">
        <v>0.47</v>
      </c>
      <c r="E15" s="117">
        <v>0.33</v>
      </c>
      <c r="F15" s="119">
        <v>0.22</v>
      </c>
      <c r="G15" s="87">
        <v>0.13</v>
      </c>
      <c r="H15" s="121">
        <v>0.28999999999999998</v>
      </c>
      <c r="I15" s="122">
        <v>0.5</v>
      </c>
    </row>
    <row r="16" spans="1:9" x14ac:dyDescent="0.2">
      <c r="A16" s="65"/>
      <c r="B16" s="64"/>
      <c r="C16" s="64"/>
      <c r="D16" s="102"/>
      <c r="E16" s="62"/>
      <c r="F16" s="103"/>
      <c r="G16" s="102"/>
      <c r="H16" s="62"/>
      <c r="I16" s="103"/>
    </row>
    <row r="17" spans="1:9" x14ac:dyDescent="0.2">
      <c r="A17" s="65"/>
      <c r="B17" s="64"/>
      <c r="C17" s="64"/>
      <c r="D17" s="102"/>
      <c r="E17" s="62"/>
      <c r="F17" s="104"/>
      <c r="G17" s="102"/>
      <c r="H17" s="62"/>
      <c r="I17" s="103"/>
    </row>
    <row r="18" spans="1:9" x14ac:dyDescent="0.2">
      <c r="A18" s="65"/>
      <c r="B18" s="64"/>
      <c r="C18" s="64"/>
      <c r="D18" s="89"/>
      <c r="E18" s="62"/>
      <c r="F18" s="91"/>
      <c r="G18" s="89"/>
      <c r="H18" s="62"/>
      <c r="I18" s="90"/>
    </row>
    <row r="19" spans="1:9" x14ac:dyDescent="0.2">
      <c r="A19" s="65"/>
      <c r="B19" s="64"/>
      <c r="C19" s="64"/>
      <c r="D19" s="89"/>
      <c r="E19" s="62"/>
      <c r="F19" s="91"/>
      <c r="G19" s="89"/>
      <c r="H19" s="62"/>
      <c r="I19" s="90"/>
    </row>
    <row r="20" spans="1:9" ht="13.5" thickBot="1" x14ac:dyDescent="0.25">
      <c r="A20" s="66"/>
      <c r="B20" s="67"/>
      <c r="C20" s="67"/>
      <c r="D20" s="92"/>
      <c r="E20" s="93"/>
      <c r="F20" s="94"/>
      <c r="G20" s="92"/>
      <c r="H20" s="93"/>
      <c r="I20" s="98"/>
    </row>
    <row r="21" spans="1:9" ht="13.5" thickBot="1" x14ac:dyDescent="0.25">
      <c r="A21" s="68" t="s">
        <v>33</v>
      </c>
      <c r="B21" s="69"/>
      <c r="C21" s="70"/>
      <c r="D21" s="81">
        <f t="shared" ref="D21:I21" si="0">SUM(D10:D20)</f>
        <v>2.13</v>
      </c>
      <c r="E21" s="82">
        <f t="shared" si="0"/>
        <v>1.9300000000000002</v>
      </c>
      <c r="F21" s="83">
        <f t="shared" si="0"/>
        <v>1.82</v>
      </c>
      <c r="G21" s="81">
        <f t="shared" si="0"/>
        <v>0.57000000000000006</v>
      </c>
      <c r="H21" s="82">
        <f t="shared" si="0"/>
        <v>0.79</v>
      </c>
      <c r="I21" s="83">
        <f t="shared" si="0"/>
        <v>1</v>
      </c>
    </row>
    <row r="23" spans="1:9" x14ac:dyDescent="0.2">
      <c r="A23" s="51"/>
      <c r="B23" s="51"/>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3" sqref="A23"/>
    </sheetView>
  </sheetViews>
  <sheetFormatPr defaultColWidth="8.85546875" defaultRowHeight="12.75" x14ac:dyDescent="0.2"/>
  <cols>
    <col min="1" max="1" width="12.42578125" style="32" customWidth="1"/>
    <col min="2" max="2" width="24.42578125" style="32" customWidth="1"/>
    <col min="3" max="3" width="22.140625" style="32" customWidth="1"/>
    <col min="4" max="16384" width="8.85546875" style="32"/>
  </cols>
  <sheetData>
    <row r="1" spans="1:9" ht="13.5" thickBot="1" x14ac:dyDescent="0.25"/>
    <row r="2" spans="1:9" ht="13.5" thickBot="1" x14ac:dyDescent="0.25">
      <c r="A2" s="28" t="s">
        <v>42</v>
      </c>
      <c r="B2" s="46"/>
    </row>
    <row r="3" spans="1:9" x14ac:dyDescent="0.2">
      <c r="A3" s="47" t="s">
        <v>46</v>
      </c>
      <c r="B3" s="48" t="str">
        <f>Metrics!B3</f>
        <v>Security</v>
      </c>
    </row>
    <row r="4" spans="1:9" x14ac:dyDescent="0.2">
      <c r="A4" s="36" t="s">
        <v>18</v>
      </c>
      <c r="B4" s="49">
        <v>2015</v>
      </c>
    </row>
    <row r="5" spans="1:9" ht="13.5" thickBot="1" x14ac:dyDescent="0.25">
      <c r="A5" s="39" t="s">
        <v>47</v>
      </c>
      <c r="B5" s="50" t="str">
        <f>Metrics!B5</f>
        <v>Dave Kelsey</v>
      </c>
    </row>
    <row r="7" spans="1:9" ht="13.5" thickBot="1" x14ac:dyDescent="0.25">
      <c r="A7" s="51" t="s">
        <v>12</v>
      </c>
      <c r="B7" s="51"/>
      <c r="C7" s="51"/>
    </row>
    <row r="8" spans="1:9" ht="13.5" customHeight="1" thickBot="1" x14ac:dyDescent="0.25">
      <c r="A8" s="52"/>
      <c r="B8" s="53"/>
      <c r="C8" s="54"/>
      <c r="D8" s="140" t="s">
        <v>13</v>
      </c>
      <c r="E8" s="140"/>
      <c r="F8" s="140"/>
      <c r="G8" s="141" t="s">
        <v>14</v>
      </c>
      <c r="H8" s="141"/>
      <c r="I8" s="141"/>
    </row>
    <row r="9" spans="1:9" ht="13.5" thickBot="1" x14ac:dyDescent="0.25">
      <c r="A9" s="55" t="s">
        <v>15</v>
      </c>
      <c r="B9" s="56" t="s">
        <v>2</v>
      </c>
      <c r="C9" s="56" t="s">
        <v>16</v>
      </c>
      <c r="D9" s="57" t="s">
        <v>17</v>
      </c>
      <c r="E9" s="58" t="s">
        <v>31</v>
      </c>
      <c r="F9" s="59" t="s">
        <v>32</v>
      </c>
      <c r="G9" s="60" t="s">
        <v>17</v>
      </c>
      <c r="H9" s="58" t="s">
        <v>31</v>
      </c>
      <c r="I9" s="61" t="s">
        <v>32</v>
      </c>
    </row>
    <row r="10" spans="1:9" x14ac:dyDescent="0.2">
      <c r="A10" s="75"/>
      <c r="B10" s="75"/>
      <c r="C10" s="79"/>
      <c r="D10" s="84"/>
      <c r="E10" s="85"/>
      <c r="F10" s="86"/>
      <c r="G10" s="95"/>
      <c r="H10" s="96"/>
      <c r="I10" s="97"/>
    </row>
    <row r="11" spans="1:9" x14ac:dyDescent="0.2">
      <c r="A11" s="76" t="s">
        <v>20</v>
      </c>
      <c r="B11" s="76" t="s">
        <v>21</v>
      </c>
      <c r="C11" s="124" t="s">
        <v>0</v>
      </c>
      <c r="D11" s="102">
        <v>0.32</v>
      </c>
      <c r="E11" s="62"/>
      <c r="F11" s="103"/>
      <c r="G11" s="87"/>
      <c r="H11" s="121"/>
      <c r="I11" s="122"/>
    </row>
    <row r="12" spans="1:9" x14ac:dyDescent="0.2">
      <c r="A12" s="76" t="s">
        <v>20</v>
      </c>
      <c r="B12" s="76" t="s">
        <v>21</v>
      </c>
      <c r="C12" s="124" t="s">
        <v>51</v>
      </c>
      <c r="D12" s="102">
        <v>0.1</v>
      </c>
      <c r="E12" s="62">
        <v>0.1</v>
      </c>
      <c r="F12" s="104">
        <v>0.1</v>
      </c>
      <c r="G12" s="87"/>
      <c r="H12" s="121"/>
      <c r="I12" s="122"/>
    </row>
    <row r="13" spans="1:9" x14ac:dyDescent="0.2">
      <c r="A13" s="76" t="s">
        <v>20</v>
      </c>
      <c r="B13" s="76" t="s">
        <v>21</v>
      </c>
      <c r="C13" s="124" t="s">
        <v>97</v>
      </c>
      <c r="D13" s="87">
        <v>0.94</v>
      </c>
      <c r="E13" s="63">
        <v>0.99</v>
      </c>
      <c r="F13" s="134">
        <v>0.98</v>
      </c>
      <c r="G13" s="87"/>
      <c r="H13" s="121"/>
      <c r="I13" s="122"/>
    </row>
    <row r="14" spans="1:9" x14ac:dyDescent="0.2">
      <c r="A14" s="76" t="s">
        <v>20</v>
      </c>
      <c r="B14" s="76" t="s">
        <v>22</v>
      </c>
      <c r="C14" s="112" t="s">
        <v>0</v>
      </c>
      <c r="D14" s="87">
        <v>0.2</v>
      </c>
      <c r="E14" s="63">
        <v>0.2</v>
      </c>
      <c r="F14" s="88">
        <v>0.2</v>
      </c>
      <c r="G14" s="87">
        <v>0.18</v>
      </c>
      <c r="H14" s="63">
        <v>0.15</v>
      </c>
      <c r="I14" s="88">
        <v>0.12</v>
      </c>
    </row>
    <row r="15" spans="1:9" x14ac:dyDescent="0.2">
      <c r="A15" s="77" t="s">
        <v>20</v>
      </c>
      <c r="B15" s="77" t="s">
        <v>23</v>
      </c>
      <c r="C15" s="80" t="s">
        <v>51</v>
      </c>
      <c r="D15" s="118">
        <v>0.28999999999999998</v>
      </c>
      <c r="E15" s="117">
        <v>0.42</v>
      </c>
      <c r="F15" s="119">
        <v>0.46</v>
      </c>
      <c r="G15" s="87"/>
      <c r="H15" s="121"/>
      <c r="I15" s="122"/>
    </row>
    <row r="16" spans="1:9" x14ac:dyDescent="0.2">
      <c r="A16" s="65"/>
      <c r="B16" s="64"/>
      <c r="C16" s="64"/>
      <c r="D16" s="102"/>
      <c r="E16" s="62"/>
      <c r="F16" s="103"/>
      <c r="G16" s="102"/>
      <c r="H16" s="62"/>
      <c r="I16" s="103"/>
    </row>
    <row r="17" spans="1:9" x14ac:dyDescent="0.2">
      <c r="A17" s="65"/>
      <c r="B17" s="64"/>
      <c r="C17" s="64"/>
      <c r="D17" s="102"/>
      <c r="E17" s="62"/>
      <c r="F17" s="104"/>
      <c r="G17" s="102"/>
      <c r="H17" s="62"/>
      <c r="I17" s="103"/>
    </row>
    <row r="18" spans="1:9" x14ac:dyDescent="0.2">
      <c r="A18" s="65"/>
      <c r="B18" s="64"/>
      <c r="C18" s="64"/>
      <c r="D18" s="89"/>
      <c r="E18" s="62"/>
      <c r="F18" s="91"/>
      <c r="G18" s="89"/>
      <c r="H18" s="62"/>
      <c r="I18" s="90"/>
    </row>
    <row r="19" spans="1:9" x14ac:dyDescent="0.2">
      <c r="A19" s="65"/>
      <c r="B19" s="64"/>
      <c r="C19" s="64"/>
      <c r="D19" s="89"/>
      <c r="E19" s="62"/>
      <c r="F19" s="91"/>
      <c r="G19" s="89"/>
      <c r="H19" s="62"/>
      <c r="I19" s="90"/>
    </row>
    <row r="20" spans="1:9" ht="13.5" thickBot="1" x14ac:dyDescent="0.25">
      <c r="A20" s="66"/>
      <c r="B20" s="67"/>
      <c r="C20" s="67"/>
      <c r="D20" s="92"/>
      <c r="E20" s="93"/>
      <c r="F20" s="94"/>
      <c r="G20" s="92"/>
      <c r="H20" s="93"/>
      <c r="I20" s="98"/>
    </row>
    <row r="21" spans="1:9" ht="13.5" thickBot="1" x14ac:dyDescent="0.25">
      <c r="A21" s="68" t="s">
        <v>33</v>
      </c>
      <c r="B21" s="69"/>
      <c r="C21" s="70"/>
      <c r="D21" s="81">
        <f t="shared" ref="D21:I21" si="0">SUM(D10:D20)</f>
        <v>1.8499999999999999</v>
      </c>
      <c r="E21" s="82">
        <f t="shared" si="0"/>
        <v>1.71</v>
      </c>
      <c r="F21" s="83">
        <f t="shared" si="0"/>
        <v>1.74</v>
      </c>
      <c r="G21" s="81">
        <f t="shared" si="0"/>
        <v>0.18</v>
      </c>
      <c r="H21" s="82">
        <f t="shared" si="0"/>
        <v>0.15</v>
      </c>
      <c r="I21" s="83">
        <f t="shared" si="0"/>
        <v>0.12</v>
      </c>
    </row>
    <row r="23" spans="1:9" x14ac:dyDescent="0.2">
      <c r="A23" s="51"/>
      <c r="B23" s="51"/>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D13" sqref="D13:I15"/>
    </sheetView>
  </sheetViews>
  <sheetFormatPr defaultColWidth="8.85546875" defaultRowHeight="12.75" x14ac:dyDescent="0.2"/>
  <cols>
    <col min="1" max="1" width="12.42578125" style="32" customWidth="1"/>
    <col min="2" max="2" width="24.42578125" style="32" customWidth="1"/>
    <col min="3" max="3" width="22.140625" style="32" customWidth="1"/>
    <col min="4" max="16384" width="8.85546875" style="32"/>
  </cols>
  <sheetData>
    <row r="1" spans="1:9" ht="13.5" thickBot="1" x14ac:dyDescent="0.25"/>
    <row r="2" spans="1:9" ht="13.5" thickBot="1" x14ac:dyDescent="0.25">
      <c r="A2" s="28" t="s">
        <v>42</v>
      </c>
      <c r="B2" s="46"/>
    </row>
    <row r="3" spans="1:9" x14ac:dyDescent="0.2">
      <c r="A3" s="47" t="s">
        <v>46</v>
      </c>
      <c r="B3" s="48" t="str">
        <f>Metrics!B3</f>
        <v>Security</v>
      </c>
    </row>
    <row r="4" spans="1:9" x14ac:dyDescent="0.2">
      <c r="A4" s="36" t="s">
        <v>18</v>
      </c>
      <c r="B4" s="49">
        <v>2015</v>
      </c>
    </row>
    <row r="5" spans="1:9" ht="13.5" thickBot="1" x14ac:dyDescent="0.25">
      <c r="A5" s="39" t="s">
        <v>47</v>
      </c>
      <c r="B5" s="50" t="str">
        <f>Metrics!B5</f>
        <v>Dave Kelsey</v>
      </c>
    </row>
    <row r="7" spans="1:9" ht="13.5" thickBot="1" x14ac:dyDescent="0.25">
      <c r="A7" s="51" t="s">
        <v>12</v>
      </c>
      <c r="B7" s="51"/>
      <c r="C7" s="51"/>
    </row>
    <row r="8" spans="1:9" ht="13.5" customHeight="1" thickBot="1" x14ac:dyDescent="0.25">
      <c r="A8" s="52"/>
      <c r="B8" s="53"/>
      <c r="C8" s="54"/>
      <c r="D8" s="140" t="s">
        <v>13</v>
      </c>
      <c r="E8" s="140"/>
      <c r="F8" s="140"/>
      <c r="G8" s="141" t="s">
        <v>14</v>
      </c>
      <c r="H8" s="141"/>
      <c r="I8" s="141"/>
    </row>
    <row r="9" spans="1:9" ht="13.5" thickBot="1" x14ac:dyDescent="0.25">
      <c r="A9" s="55" t="s">
        <v>15</v>
      </c>
      <c r="B9" s="56" t="s">
        <v>2</v>
      </c>
      <c r="C9" s="56" t="s">
        <v>16</v>
      </c>
      <c r="D9" s="57" t="s">
        <v>17</v>
      </c>
      <c r="E9" s="58" t="s">
        <v>31</v>
      </c>
      <c r="F9" s="59" t="s">
        <v>32</v>
      </c>
      <c r="G9" s="60" t="s">
        <v>17</v>
      </c>
      <c r="H9" s="58" t="s">
        <v>31</v>
      </c>
      <c r="I9" s="61" t="s">
        <v>32</v>
      </c>
    </row>
    <row r="10" spans="1:9" x14ac:dyDescent="0.2">
      <c r="A10" s="75"/>
      <c r="B10" s="75"/>
      <c r="C10" s="79"/>
      <c r="D10" s="84"/>
      <c r="E10" s="85"/>
      <c r="F10" s="86"/>
      <c r="G10" s="95"/>
      <c r="H10" s="96"/>
      <c r="I10" s="97"/>
    </row>
    <row r="11" spans="1:9" x14ac:dyDescent="0.2">
      <c r="A11" s="76" t="s">
        <v>20</v>
      </c>
      <c r="B11" s="76" t="s">
        <v>21</v>
      </c>
      <c r="C11" s="124" t="s">
        <v>0</v>
      </c>
      <c r="D11" s="102"/>
      <c r="E11" s="62"/>
      <c r="F11" s="103"/>
      <c r="G11" s="87"/>
      <c r="H11" s="121"/>
      <c r="I11" s="122"/>
    </row>
    <row r="12" spans="1:9" x14ac:dyDescent="0.2">
      <c r="A12" s="76" t="s">
        <v>20</v>
      </c>
      <c r="B12" s="76" t="s">
        <v>21</v>
      </c>
      <c r="C12" s="124" t="s">
        <v>51</v>
      </c>
      <c r="D12" s="102"/>
      <c r="E12" s="62"/>
      <c r="F12" s="104"/>
      <c r="G12" s="87"/>
      <c r="H12" s="121"/>
      <c r="I12" s="122"/>
    </row>
    <row r="13" spans="1:9" x14ac:dyDescent="0.2">
      <c r="A13" s="76" t="s">
        <v>20</v>
      </c>
      <c r="B13" s="76" t="s">
        <v>21</v>
      </c>
      <c r="C13" s="124" t="s">
        <v>97</v>
      </c>
      <c r="D13" s="87">
        <v>0.91</v>
      </c>
      <c r="E13" s="63">
        <v>0.82</v>
      </c>
      <c r="F13" s="134">
        <v>0.9</v>
      </c>
      <c r="G13" s="87"/>
      <c r="H13" s="121"/>
      <c r="I13" s="122"/>
    </row>
    <row r="14" spans="1:9" x14ac:dyDescent="0.2">
      <c r="A14" s="76" t="s">
        <v>20</v>
      </c>
      <c r="B14" s="76" t="s">
        <v>22</v>
      </c>
      <c r="C14" s="112" t="s">
        <v>0</v>
      </c>
      <c r="D14" s="87">
        <v>0.17</v>
      </c>
      <c r="E14" s="63">
        <v>0.22</v>
      </c>
      <c r="F14" s="88">
        <v>0.17</v>
      </c>
      <c r="G14" s="87">
        <v>0.13</v>
      </c>
      <c r="H14" s="63">
        <v>0.13</v>
      </c>
      <c r="I14" s="88">
        <v>0.13</v>
      </c>
    </row>
    <row r="15" spans="1:9" x14ac:dyDescent="0.2">
      <c r="A15" s="77" t="s">
        <v>20</v>
      </c>
      <c r="B15" s="77" t="s">
        <v>23</v>
      </c>
      <c r="C15" s="80" t="s">
        <v>51</v>
      </c>
      <c r="D15" s="118">
        <v>0.39</v>
      </c>
      <c r="E15" s="117">
        <v>0.15</v>
      </c>
      <c r="F15" s="119">
        <v>0.17</v>
      </c>
      <c r="G15" s="87">
        <v>0.13</v>
      </c>
      <c r="H15" s="121">
        <v>0.13</v>
      </c>
      <c r="I15" s="122">
        <v>0.13</v>
      </c>
    </row>
    <row r="16" spans="1:9" x14ac:dyDescent="0.2">
      <c r="A16" s="65"/>
      <c r="B16" s="64"/>
      <c r="C16" s="64"/>
      <c r="D16" s="102"/>
      <c r="E16" s="62"/>
      <c r="F16" s="103"/>
      <c r="G16" s="102"/>
      <c r="H16" s="62"/>
      <c r="I16" s="103"/>
    </row>
    <row r="17" spans="1:9" x14ac:dyDescent="0.2">
      <c r="A17" s="65"/>
      <c r="B17" s="64"/>
      <c r="C17" s="64"/>
      <c r="D17" s="102"/>
      <c r="E17" s="62"/>
      <c r="F17" s="104"/>
      <c r="G17" s="102"/>
      <c r="H17" s="62"/>
      <c r="I17" s="103"/>
    </row>
    <row r="18" spans="1:9" x14ac:dyDescent="0.2">
      <c r="A18" s="65"/>
      <c r="B18" s="64"/>
      <c r="C18" s="64"/>
      <c r="D18" s="89"/>
      <c r="E18" s="62"/>
      <c r="F18" s="91"/>
      <c r="G18" s="89"/>
      <c r="H18" s="62"/>
      <c r="I18" s="90"/>
    </row>
    <row r="19" spans="1:9" x14ac:dyDescent="0.2">
      <c r="A19" s="65"/>
      <c r="B19" s="64"/>
      <c r="C19" s="64"/>
      <c r="D19" s="89"/>
      <c r="E19" s="62"/>
      <c r="F19" s="91"/>
      <c r="G19" s="89"/>
      <c r="H19" s="62"/>
      <c r="I19" s="90"/>
    </row>
    <row r="20" spans="1:9" ht="13.5" thickBot="1" x14ac:dyDescent="0.25">
      <c r="A20" s="66"/>
      <c r="B20" s="67"/>
      <c r="C20" s="67"/>
      <c r="D20" s="92"/>
      <c r="E20" s="93"/>
      <c r="F20" s="94"/>
      <c r="G20" s="92"/>
      <c r="H20" s="93"/>
      <c r="I20" s="98"/>
    </row>
    <row r="21" spans="1:9" ht="13.5" thickBot="1" x14ac:dyDescent="0.25">
      <c r="A21" s="68" t="s">
        <v>33</v>
      </c>
      <c r="B21" s="69"/>
      <c r="C21" s="70"/>
      <c r="D21" s="81">
        <f t="shared" ref="D21:I21" si="0">SUM(D10:D20)</f>
        <v>1.4700000000000002</v>
      </c>
      <c r="E21" s="82">
        <f t="shared" si="0"/>
        <v>1.19</v>
      </c>
      <c r="F21" s="83">
        <f t="shared" si="0"/>
        <v>1.24</v>
      </c>
      <c r="G21" s="81">
        <f t="shared" si="0"/>
        <v>0.26</v>
      </c>
      <c r="H21" s="82">
        <f t="shared" si="0"/>
        <v>0.26</v>
      </c>
      <c r="I21" s="83">
        <f t="shared" si="0"/>
        <v>0.26</v>
      </c>
    </row>
    <row r="23" spans="1:9" x14ac:dyDescent="0.2">
      <c r="A23" s="51"/>
      <c r="B23" s="51"/>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C2" sqref="C2"/>
    </sheetView>
  </sheetViews>
  <sheetFormatPr defaultColWidth="8.85546875" defaultRowHeight="12.75" x14ac:dyDescent="0.2"/>
  <cols>
    <col min="1" max="1" width="12.42578125" style="32" customWidth="1"/>
    <col min="2" max="2" width="24.42578125" style="32" customWidth="1"/>
    <col min="3" max="3" width="22.140625" style="32" customWidth="1"/>
    <col min="4" max="16384" width="8.85546875" style="32"/>
  </cols>
  <sheetData>
    <row r="1" spans="1:9" ht="13.5" thickBot="1" x14ac:dyDescent="0.25"/>
    <row r="2" spans="1:9" ht="13.5" thickBot="1" x14ac:dyDescent="0.25">
      <c r="A2" s="28" t="s">
        <v>42</v>
      </c>
      <c r="B2" s="46"/>
    </row>
    <row r="3" spans="1:9" x14ac:dyDescent="0.2">
      <c r="A3" s="47" t="s">
        <v>46</v>
      </c>
      <c r="B3" s="48" t="str">
        <f>Metrics!B3</f>
        <v>Security</v>
      </c>
    </row>
    <row r="4" spans="1:9" x14ac:dyDescent="0.2">
      <c r="A4" s="36" t="s">
        <v>18</v>
      </c>
      <c r="B4" s="49">
        <v>2015</v>
      </c>
    </row>
    <row r="5" spans="1:9" ht="13.5" thickBot="1" x14ac:dyDescent="0.25">
      <c r="A5" s="39" t="s">
        <v>47</v>
      </c>
      <c r="B5" s="50" t="str">
        <f>Metrics!B5</f>
        <v>Dave Kelsey</v>
      </c>
    </row>
    <row r="7" spans="1:9" ht="13.5" thickBot="1" x14ac:dyDescent="0.25">
      <c r="A7" s="51" t="s">
        <v>12</v>
      </c>
      <c r="B7" s="51"/>
      <c r="C7" s="51"/>
    </row>
    <row r="8" spans="1:9" ht="13.5" customHeight="1" thickBot="1" x14ac:dyDescent="0.25">
      <c r="A8" s="52"/>
      <c r="B8" s="53"/>
      <c r="C8" s="54"/>
      <c r="D8" s="140" t="s">
        <v>13</v>
      </c>
      <c r="E8" s="140"/>
      <c r="F8" s="140"/>
      <c r="G8" s="141" t="s">
        <v>14</v>
      </c>
      <c r="H8" s="141"/>
      <c r="I8" s="141"/>
    </row>
    <row r="9" spans="1:9" ht="13.5" thickBot="1" x14ac:dyDescent="0.25">
      <c r="A9" s="55" t="s">
        <v>15</v>
      </c>
      <c r="B9" s="56" t="s">
        <v>2</v>
      </c>
      <c r="C9" s="56" t="s">
        <v>16</v>
      </c>
      <c r="D9" s="57" t="s">
        <v>17</v>
      </c>
      <c r="E9" s="58" t="s">
        <v>31</v>
      </c>
      <c r="F9" s="59" t="s">
        <v>32</v>
      </c>
      <c r="G9" s="60" t="s">
        <v>17</v>
      </c>
      <c r="H9" s="58" t="s">
        <v>31</v>
      </c>
      <c r="I9" s="61" t="s">
        <v>32</v>
      </c>
    </row>
    <row r="10" spans="1:9" x14ac:dyDescent="0.2">
      <c r="A10" s="75"/>
      <c r="B10" s="75"/>
      <c r="C10" s="79"/>
      <c r="D10" s="84"/>
      <c r="E10" s="85"/>
      <c r="F10" s="86"/>
      <c r="G10" s="95"/>
      <c r="H10" s="96"/>
      <c r="I10" s="97"/>
    </row>
    <row r="11" spans="1:9" x14ac:dyDescent="0.2">
      <c r="A11" s="76" t="s">
        <v>20</v>
      </c>
      <c r="B11" s="76" t="s">
        <v>21</v>
      </c>
      <c r="C11" s="124" t="s">
        <v>0</v>
      </c>
      <c r="D11" s="102"/>
      <c r="E11" s="62"/>
      <c r="F11" s="103"/>
      <c r="G11" s="87"/>
      <c r="H11" s="121"/>
      <c r="I11" s="122"/>
    </row>
    <row r="12" spans="1:9" x14ac:dyDescent="0.2">
      <c r="A12" s="76" t="s">
        <v>20</v>
      </c>
      <c r="B12" s="76" t="s">
        <v>21</v>
      </c>
      <c r="C12" s="124" t="s">
        <v>51</v>
      </c>
      <c r="D12" s="102"/>
      <c r="E12" s="62"/>
      <c r="F12" s="104"/>
      <c r="G12" s="87"/>
      <c r="H12" s="121"/>
      <c r="I12" s="122"/>
    </row>
    <row r="13" spans="1:9" x14ac:dyDescent="0.2">
      <c r="A13" s="76" t="s">
        <v>20</v>
      </c>
      <c r="B13" s="76" t="s">
        <v>21</v>
      </c>
      <c r="C13" s="124" t="s">
        <v>97</v>
      </c>
      <c r="D13" s="87">
        <v>0.72</v>
      </c>
      <c r="E13" s="63">
        <v>0.83</v>
      </c>
      <c r="F13" s="134">
        <v>0.97</v>
      </c>
      <c r="G13" s="87"/>
      <c r="H13" s="121"/>
      <c r="I13" s="122"/>
    </row>
    <row r="14" spans="1:9" x14ac:dyDescent="0.2">
      <c r="A14" s="76" t="s">
        <v>20</v>
      </c>
      <c r="B14" s="76" t="s">
        <v>22</v>
      </c>
      <c r="C14" s="112" t="s">
        <v>0</v>
      </c>
      <c r="D14" s="87">
        <v>0.17</v>
      </c>
      <c r="E14" s="63">
        <v>0.19</v>
      </c>
      <c r="F14" s="88">
        <v>0.23</v>
      </c>
      <c r="G14" s="87">
        <v>0.13</v>
      </c>
      <c r="H14" s="63">
        <v>0.13</v>
      </c>
      <c r="I14" s="88">
        <v>0.13</v>
      </c>
    </row>
    <row r="15" spans="1:9" x14ac:dyDescent="0.2">
      <c r="A15" s="77" t="s">
        <v>20</v>
      </c>
      <c r="B15" s="77" t="s">
        <v>23</v>
      </c>
      <c r="C15" s="80" t="s">
        <v>51</v>
      </c>
      <c r="D15" s="118">
        <v>0.27</v>
      </c>
      <c r="E15" s="117">
        <v>0.38</v>
      </c>
      <c r="F15" s="119">
        <v>0.27</v>
      </c>
      <c r="G15" s="87">
        <v>0.13</v>
      </c>
      <c r="H15" s="121">
        <v>0.13</v>
      </c>
      <c r="I15" s="122">
        <v>0.13</v>
      </c>
    </row>
    <row r="16" spans="1:9" x14ac:dyDescent="0.2">
      <c r="A16" s="65"/>
      <c r="B16" s="64"/>
      <c r="C16" s="64"/>
      <c r="D16" s="102"/>
      <c r="E16" s="62"/>
      <c r="F16" s="103"/>
      <c r="G16" s="102"/>
      <c r="H16" s="62"/>
      <c r="I16" s="103"/>
    </row>
    <row r="17" spans="1:9" x14ac:dyDescent="0.2">
      <c r="A17" s="65"/>
      <c r="B17" s="64"/>
      <c r="C17" s="64"/>
      <c r="D17" s="102"/>
      <c r="E17" s="62"/>
      <c r="F17" s="104"/>
      <c r="G17" s="102"/>
      <c r="H17" s="62"/>
      <c r="I17" s="103"/>
    </row>
    <row r="18" spans="1:9" x14ac:dyDescent="0.2">
      <c r="A18" s="65"/>
      <c r="B18" s="64"/>
      <c r="C18" s="64"/>
      <c r="D18" s="89"/>
      <c r="E18" s="62"/>
      <c r="F18" s="91"/>
      <c r="G18" s="89"/>
      <c r="H18" s="62"/>
      <c r="I18" s="90"/>
    </row>
    <row r="19" spans="1:9" x14ac:dyDescent="0.2">
      <c r="A19" s="65"/>
      <c r="B19" s="64"/>
      <c r="C19" s="64"/>
      <c r="D19" s="89"/>
      <c r="E19" s="62"/>
      <c r="F19" s="91"/>
      <c r="G19" s="89"/>
      <c r="H19" s="62"/>
      <c r="I19" s="90"/>
    </row>
    <row r="20" spans="1:9" ht="13.5" thickBot="1" x14ac:dyDescent="0.25">
      <c r="A20" s="66"/>
      <c r="B20" s="67"/>
      <c r="C20" s="67"/>
      <c r="D20" s="92"/>
      <c r="E20" s="93"/>
      <c r="F20" s="94"/>
      <c r="G20" s="92"/>
      <c r="H20" s="93"/>
      <c r="I20" s="98"/>
    </row>
    <row r="21" spans="1:9" ht="13.5" thickBot="1" x14ac:dyDescent="0.25">
      <c r="A21" s="68" t="s">
        <v>33</v>
      </c>
      <c r="B21" s="69"/>
      <c r="C21" s="70"/>
      <c r="D21" s="81">
        <f t="shared" ref="D21:I21" si="0">SUM(D10:D20)</f>
        <v>1.1600000000000001</v>
      </c>
      <c r="E21" s="82">
        <f t="shared" si="0"/>
        <v>1.4</v>
      </c>
      <c r="F21" s="83">
        <f t="shared" si="0"/>
        <v>1.47</v>
      </c>
      <c r="G21" s="81">
        <f t="shared" si="0"/>
        <v>0.26</v>
      </c>
      <c r="H21" s="82">
        <f t="shared" si="0"/>
        <v>0.26</v>
      </c>
      <c r="I21" s="83">
        <f t="shared" si="0"/>
        <v>0.26</v>
      </c>
    </row>
    <row r="23" spans="1:9" x14ac:dyDescent="0.2">
      <c r="A23" s="51"/>
      <c r="B23" s="51"/>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0" zoomScale="90" zoomScaleNormal="90" zoomScalePageLayoutView="90"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42</v>
      </c>
      <c r="B2" s="6"/>
    </row>
    <row r="3" spans="1:11" x14ac:dyDescent="0.2">
      <c r="A3" s="8" t="s">
        <v>46</v>
      </c>
      <c r="B3" s="11" t="str">
        <f>Metrics!B3</f>
        <v>Security</v>
      </c>
    </row>
    <row r="4" spans="1:11" x14ac:dyDescent="0.2">
      <c r="A4" s="3" t="s">
        <v>18</v>
      </c>
      <c r="B4" s="9">
        <v>2014</v>
      </c>
    </row>
    <row r="5" spans="1:11" ht="13.5" thickBot="1" x14ac:dyDescent="0.25">
      <c r="A5" s="4" t="s">
        <v>47</v>
      </c>
      <c r="B5" s="10" t="str">
        <f>Metrics!B5</f>
        <v>Dave Kelsey</v>
      </c>
    </row>
    <row r="7" spans="1:11" ht="13.5" thickBot="1" x14ac:dyDescent="0.25">
      <c r="A7" s="1" t="s">
        <v>26</v>
      </c>
    </row>
    <row r="8" spans="1:11" ht="16.5" customHeight="1" thickBot="1" x14ac:dyDescent="0.25">
      <c r="A8" s="12" t="s">
        <v>2</v>
      </c>
      <c r="B8" s="142" t="s">
        <v>27</v>
      </c>
      <c r="C8" s="143"/>
      <c r="D8" s="143"/>
      <c r="E8" s="143"/>
      <c r="F8" s="144"/>
      <c r="G8" s="143" t="s">
        <v>28</v>
      </c>
      <c r="H8" s="143"/>
      <c r="I8" s="143"/>
      <c r="J8" s="143"/>
      <c r="K8" s="144"/>
    </row>
    <row r="9" spans="1:11" ht="164.25" customHeight="1" x14ac:dyDescent="0.2">
      <c r="A9" s="99" t="s">
        <v>21</v>
      </c>
      <c r="B9" s="145" t="s">
        <v>92</v>
      </c>
      <c r="C9" s="146"/>
      <c r="D9" s="146"/>
      <c r="E9" s="146"/>
      <c r="F9" s="146"/>
      <c r="G9" s="145" t="s">
        <v>90</v>
      </c>
      <c r="H9" s="147"/>
      <c r="I9" s="147"/>
      <c r="J9" s="147"/>
      <c r="K9" s="148"/>
    </row>
    <row r="10" spans="1:11" ht="105" customHeight="1" x14ac:dyDescent="0.2">
      <c r="A10" s="101" t="s">
        <v>22</v>
      </c>
      <c r="B10" s="149" t="s">
        <v>94</v>
      </c>
      <c r="C10" s="150"/>
      <c r="D10" s="150"/>
      <c r="E10" s="150"/>
      <c r="F10" s="151"/>
      <c r="G10" s="149"/>
      <c r="H10" s="150"/>
      <c r="I10" s="150"/>
      <c r="J10" s="150"/>
      <c r="K10" s="152"/>
    </row>
    <row r="11" spans="1:11" ht="142.5" customHeight="1" x14ac:dyDescent="0.2">
      <c r="A11" s="101" t="s">
        <v>23</v>
      </c>
      <c r="B11" s="153" t="s">
        <v>93</v>
      </c>
      <c r="C11" s="154"/>
      <c r="D11" s="154"/>
      <c r="E11" s="154"/>
      <c r="F11" s="155"/>
      <c r="G11" s="156"/>
      <c r="H11" s="156"/>
      <c r="I11" s="156"/>
      <c r="J11" s="156"/>
      <c r="K11" s="157"/>
    </row>
    <row r="12" spans="1:11" ht="26.25" customHeight="1" thickBot="1" x14ac:dyDescent="0.25">
      <c r="A12" s="100" t="s">
        <v>24</v>
      </c>
      <c r="B12" s="158"/>
      <c r="C12" s="158"/>
      <c r="D12" s="158"/>
      <c r="E12" s="158"/>
      <c r="F12" s="158"/>
      <c r="G12" s="159"/>
      <c r="H12" s="160"/>
      <c r="I12" s="160"/>
      <c r="J12" s="160"/>
      <c r="K12" s="161"/>
    </row>
    <row r="13" spans="1:11" x14ac:dyDescent="0.2">
      <c r="A13" t="s">
        <v>35</v>
      </c>
    </row>
    <row r="15" spans="1:11" ht="13.5" thickBot="1" x14ac:dyDescent="0.25">
      <c r="A15" s="1" t="s">
        <v>29</v>
      </c>
    </row>
    <row r="16" spans="1:11" ht="13.5" thickBot="1" x14ac:dyDescent="0.25">
      <c r="A16" s="142" t="s">
        <v>30</v>
      </c>
      <c r="B16" s="143"/>
      <c r="C16" s="143"/>
      <c r="D16" s="143"/>
      <c r="E16" s="143"/>
      <c r="F16" s="143" t="s">
        <v>36</v>
      </c>
      <c r="G16" s="143"/>
      <c r="H16" s="143"/>
      <c r="I16" s="143"/>
      <c r="J16" s="144"/>
    </row>
    <row r="17" spans="1:12" ht="24" customHeight="1" x14ac:dyDescent="0.2">
      <c r="A17" s="162"/>
      <c r="B17" s="163"/>
      <c r="C17" s="163"/>
      <c r="D17" s="163"/>
      <c r="E17" s="163"/>
      <c r="F17" s="164"/>
      <c r="G17" s="165"/>
      <c r="H17" s="165"/>
      <c r="I17" s="165"/>
      <c r="J17" s="166"/>
    </row>
    <row r="18" spans="1:12" ht="24.75" customHeight="1" thickBot="1" x14ac:dyDescent="0.25">
      <c r="A18" s="167"/>
      <c r="B18" s="168"/>
      <c r="C18" s="168"/>
      <c r="D18" s="168"/>
      <c r="E18" s="168"/>
      <c r="F18" s="169"/>
      <c r="G18" s="168"/>
      <c r="H18" s="168"/>
      <c r="I18" s="168"/>
      <c r="J18" s="170"/>
    </row>
    <row r="20" spans="1:12" ht="13.5" thickBot="1" x14ac:dyDescent="0.25">
      <c r="A20" s="1" t="s">
        <v>3</v>
      </c>
    </row>
    <row r="21" spans="1:12" ht="13.5" thickBot="1" x14ac:dyDescent="0.25">
      <c r="A21" s="142" t="s">
        <v>30</v>
      </c>
      <c r="B21" s="143"/>
      <c r="C21" s="143"/>
      <c r="D21" s="143"/>
      <c r="E21" s="143"/>
      <c r="F21" s="143" t="s">
        <v>36</v>
      </c>
      <c r="G21" s="143"/>
      <c r="H21" s="143"/>
      <c r="I21" s="143"/>
      <c r="J21" s="144"/>
    </row>
    <row r="22" spans="1:12" ht="24.75" customHeight="1" x14ac:dyDescent="0.2">
      <c r="A22" s="171"/>
      <c r="B22" s="172"/>
      <c r="C22" s="172"/>
      <c r="D22" s="172"/>
      <c r="E22" s="172"/>
      <c r="F22" s="172"/>
      <c r="G22" s="172"/>
      <c r="H22" s="172"/>
      <c r="I22" s="172"/>
      <c r="J22" s="173"/>
    </row>
    <row r="23" spans="1:12" ht="25.5" customHeight="1" thickBot="1" x14ac:dyDescent="0.25">
      <c r="A23" s="174"/>
      <c r="B23" s="168"/>
      <c r="C23" s="168"/>
      <c r="D23" s="168"/>
      <c r="E23" s="168"/>
      <c r="F23" s="168"/>
      <c r="G23" s="168"/>
      <c r="H23" s="168"/>
      <c r="I23" s="168"/>
      <c r="J23" s="170"/>
    </row>
    <row r="25" spans="1:12" ht="13.5" thickBot="1" x14ac:dyDescent="0.25">
      <c r="A25" s="1" t="s">
        <v>37</v>
      </c>
    </row>
    <row r="26" spans="1:12" ht="13.5" thickBot="1" x14ac:dyDescent="0.25">
      <c r="A26" s="142" t="s">
        <v>38</v>
      </c>
      <c r="B26" s="143"/>
      <c r="C26" s="143"/>
      <c r="D26" s="143"/>
      <c r="E26" s="143"/>
      <c r="F26" s="175" t="s">
        <v>39</v>
      </c>
      <c r="G26" s="176"/>
      <c r="H26" s="143" t="s">
        <v>40</v>
      </c>
      <c r="I26" s="143"/>
      <c r="J26" s="143"/>
      <c r="K26" s="143"/>
      <c r="L26" s="144"/>
    </row>
    <row r="27" spans="1:12" ht="96.95" customHeight="1" thickBot="1" x14ac:dyDescent="0.25">
      <c r="A27" s="177" t="s">
        <v>78</v>
      </c>
      <c r="B27" s="178"/>
      <c r="C27" s="178"/>
      <c r="D27" s="178"/>
      <c r="E27" s="179"/>
      <c r="F27" s="180">
        <v>41639</v>
      </c>
      <c r="G27" s="179"/>
      <c r="H27" s="181" t="s">
        <v>91</v>
      </c>
      <c r="I27" s="178"/>
      <c r="J27" s="178"/>
      <c r="K27" s="178"/>
      <c r="L27" s="182"/>
    </row>
    <row r="28" spans="1:12" ht="52.5" customHeight="1" thickBot="1" x14ac:dyDescent="0.25">
      <c r="A28" s="183"/>
      <c r="B28" s="168"/>
      <c r="C28" s="168"/>
      <c r="D28" s="168"/>
      <c r="E28" s="168"/>
      <c r="F28" s="180"/>
      <c r="G28" s="179"/>
      <c r="H28" s="184"/>
      <c r="I28" s="185"/>
      <c r="J28" s="185"/>
      <c r="K28" s="185"/>
      <c r="L28" s="186"/>
    </row>
    <row r="30" spans="1:12" ht="13.5" thickBot="1" x14ac:dyDescent="0.25">
      <c r="A30" s="1" t="s">
        <v>41</v>
      </c>
    </row>
    <row r="31" spans="1:12" ht="13.5" thickBot="1" x14ac:dyDescent="0.25">
      <c r="A31" s="142" t="s">
        <v>38</v>
      </c>
      <c r="B31" s="143"/>
      <c r="C31" s="143"/>
      <c r="D31" s="143"/>
      <c r="E31" s="143"/>
      <c r="F31" s="175" t="s">
        <v>39</v>
      </c>
      <c r="G31" s="176"/>
      <c r="H31" s="143" t="s">
        <v>40</v>
      </c>
      <c r="I31" s="143"/>
      <c r="J31" s="143"/>
      <c r="K31" s="143"/>
      <c r="L31" s="144"/>
    </row>
    <row r="32" spans="1:12" ht="55.5" customHeight="1" x14ac:dyDescent="0.2">
      <c r="A32" s="189" t="s">
        <v>83</v>
      </c>
      <c r="B32" s="163"/>
      <c r="C32" s="163"/>
      <c r="D32" s="163"/>
      <c r="E32" s="163"/>
      <c r="F32" s="180">
        <v>41820</v>
      </c>
      <c r="G32" s="179"/>
      <c r="H32" s="190" t="s">
        <v>84</v>
      </c>
      <c r="I32" s="178"/>
      <c r="J32" s="178"/>
      <c r="K32" s="178"/>
      <c r="L32" s="182"/>
    </row>
    <row r="33" spans="1:12" ht="24.75" customHeight="1" thickBot="1" x14ac:dyDescent="0.25">
      <c r="A33" s="174"/>
      <c r="B33" s="168"/>
      <c r="C33" s="168"/>
      <c r="D33" s="168"/>
      <c r="E33" s="168"/>
      <c r="F33" s="187"/>
      <c r="G33" s="188"/>
      <c r="H33" s="187"/>
      <c r="I33" s="185"/>
      <c r="J33" s="185"/>
      <c r="K33" s="185"/>
      <c r="L33" s="18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Metrics</vt:lpstr>
      <vt:lpstr>Milestones</vt:lpstr>
      <vt:lpstr>Manpower Q414</vt:lpstr>
      <vt:lpstr>Manpower Q115</vt:lpstr>
      <vt:lpstr>Manpower Q215</vt:lpstr>
      <vt:lpstr>Manpower Q315</vt:lpstr>
      <vt:lpstr>Manpower Q415</vt:lpstr>
      <vt:lpstr>Manpower Q116</vt:lpstr>
      <vt:lpstr>Narrative Q414</vt:lpstr>
      <vt:lpstr>Narrative Q115</vt:lpstr>
      <vt:lpstr>Narrative Q215</vt:lpstr>
      <vt:lpstr>Narrative Q315</vt:lpstr>
      <vt:lpstr>Narrative Q415</vt:lpstr>
      <vt:lpstr>Narrative Q116</vt:lpstr>
      <vt:lpstr>EVAL</vt:lpstr>
      <vt:lpstr>Sheet1</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2008-08-08T16:58:09Z</cp:lastPrinted>
  <dcterms:created xsi:type="dcterms:W3CDTF">2006-07-17T09:56:01Z</dcterms:created>
  <dcterms:modified xsi:type="dcterms:W3CDTF">2016-04-26T09:21:11Z</dcterms:modified>
</cp:coreProperties>
</file>