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1830" yWindow="-15" windowWidth="25710" windowHeight="14595" tabRatio="666" activeTab="3"/>
  </bookViews>
  <sheets>
    <sheet name="Metrics" sheetId="5" r:id="rId1"/>
    <sheet name="Milestones" sheetId="10" r:id="rId2"/>
    <sheet name="Manpower Q116" sheetId="44" r:id="rId3"/>
    <sheet name="Manpower Q216" sheetId="46" r:id="rId4"/>
    <sheet name="Narrative Q116" sheetId="45" r:id="rId5"/>
    <sheet name="Narrative Q216" sheetId="47" r:id="rId6"/>
    <sheet name="EVAL" sheetId="20" r:id="rId7"/>
    <sheet name="Sheet1" sheetId="27" r:id="rId8"/>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5" i="47" l="1"/>
  <c r="B3" i="47"/>
  <c r="I21" i="46"/>
  <c r="H21" i="46"/>
  <c r="G21" i="46"/>
  <c r="F21" i="46"/>
  <c r="E21" i="46"/>
  <c r="D21" i="46"/>
  <c r="B5" i="46"/>
  <c r="B3" i="46"/>
  <c r="B5" i="45"/>
  <c r="B3" i="45"/>
  <c r="I21" i="44"/>
  <c r="H21" i="44"/>
  <c r="G21" i="44"/>
  <c r="F21" i="44"/>
  <c r="E21" i="44"/>
  <c r="D21" i="44"/>
  <c r="B5" i="44"/>
  <c r="B3" i="44"/>
  <c r="B3" i="10"/>
  <c r="B4" i="10"/>
  <c r="B5" i="10"/>
</calcChain>
</file>

<file path=xl/comments1.xml><?xml version="1.0" encoding="utf-8"?>
<comments xmlns="http://schemas.openxmlformats.org/spreadsheetml/2006/main">
  <authors>
    <author>gronbech</author>
  </authors>
  <commentList>
    <comment ref="B10" author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<sst xmlns="http://schemas.openxmlformats.org/spreadsheetml/2006/main" count="226" uniqueCount="107">
  <si>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</si>
  <si>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</si>
  <si>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</si>
  <si>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</si>
  <si>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</si>
  <si>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</si>
  <si>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</si>
  <si>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</si>
  <si>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</si>
  <si>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</si>
  <si>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</si>
  <si>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</si>
  <si>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</si>
  <si>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</si>
  <si>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</si>
  <si>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</si>
  <si>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</si>
  <si>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</si>
  <si>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</si>
  <si>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</si>
  <si>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</si>
  <si>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</si>
  <si>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</si>
  <si>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</si>
  <si>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</si>
  <si>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</si>
  <si>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</si>
  <si>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</si>
  <si>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</si>
  <si>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</si>
  <si>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</si>
  <si>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</si>
  <si>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</si>
  <si>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</si>
  <si>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</si>
  <si>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</si>
  <si>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</si>
  <si>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</si>
  <si>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</si>
  <si>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</si>
  <si>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</si>
  <si>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</si>
  <si>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</si>
  <si>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</si>
  <si>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</si>
  <si>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</si>
  <si>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</si>
  <si>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</si>
  <si>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</si>
  <si>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</si>
  <si>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</si>
  <si>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</si>
  <si>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</si>
  <si>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Number of sites responding poorly to a security incident in last quarter</t>
  </si>
  <si>
    <t>Security Service Challenge</t>
  </si>
  <si>
    <t>Security recommendations for the future.</t>
  </si>
  <si>
    <t>D.P.Kelsey</t>
  </si>
  <si>
    <t>Green &lt;=1, Amber 2 or 3 and Red &gt;=4</t>
  </si>
  <si>
    <t>Green 0, Amber 1 Red &gt;=2</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</si>
  <si>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</si>
  <si>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</si>
  <si>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</si>
  <si>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</si>
  <si>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</si>
  <si>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</si>
  <si>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</si>
  <si>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</si>
  <si>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</si>
  <si>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</si>
  <si>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</si>
  <si>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</si>
  <si>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C3.8 Security Service Challenge</t>
  </si>
  <si>
    <t>C3.13 Security Plans for the future</t>
  </si>
  <si>
    <t>Ian Neilson</t>
  </si>
  <si>
    <t>30/06/2014 (new date 31/03/2016)</t>
  </si>
  <si>
    <t>31/12/2013 (new date 30/06/2016)</t>
  </si>
  <si>
    <t>Q116</t>
  </si>
  <si>
    <t>Comment Q116</t>
  </si>
  <si>
    <t>This report describes how security will be taken forward in GridPP5, EGI and WLCG. This was delayed given the extensions to GridPP and EGI-InSPIRE until the GridPP5 allocations and various EU H2020 project allocations were clearer.</t>
  </si>
  <si>
    <t>URL to PMB document</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</si>
  <si>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</si>
  <si>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</si>
  <si>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</si>
  <si>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</si>
  <si>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</si>
  <si>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</si>
  <si>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</si>
  <si>
    <t>Comment Q216</t>
  </si>
  <si>
    <t>Q216</t>
  </si>
  <si>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might continue into GridPP5. The banning challenge for CPU was completed in GridPP4 and presented at GridPP36 (Pitlochry). The storage banning challenge will be completed in 2016Q3 and reported at GridPP37 (Ambleside).</t>
  </si>
  <si>
    <t>Security update talks at GridPP36 and GridPP37</t>
  </si>
  <si>
    <t>CPU 31/03/2016 and Storage 31/07/2016</t>
  </si>
  <si>
    <t>C3.xx</t>
  </si>
  <si>
    <t>C3.yy</t>
  </si>
  <si>
    <t>UK HEP Sysman Security Training/Workshop</t>
  </si>
  <si>
    <t xml:space="preserve">1 incident at Edinburgh reported on 27 June 2016 - JANET CSIRT #1495611 </t>
  </si>
  <si>
    <t>C3.zz</t>
  </si>
  <si>
    <t>Security plans for the future beyond end of GridPP5</t>
  </si>
  <si>
    <t>Continue to lead EGI Software Vulnerability Group. Handle new vulnerabilities (11 in total, including 2 critical and 3 high risk) as reported during the quarter. Reported on updated security risk assessment to EGI OMB. Work on updated procedures for Clouds. Attended EGI Conference Amsterdam in April.</t>
  </si>
  <si>
    <t>Continue to coordinate EGI CSIRT with monthly meetings and co-chair CSIRT F2F in Amsterdam in April followed by the EGI Conference. Participate in EGI CSIRT duty rota and lead UK NGI security team with fortnightly meetings. Continue work on Argus storage banning tests, to be completed in time for a report at GridPP37. One UK security incident reported, an exposed port mapper at Edinburgh. Participated at meetings of IGTF, WLCG security-focussed GDB, Geant TF-CSIRT. Ongoing development work for EGI Cloud Security issues. IPv6 security.</t>
  </si>
  <si>
    <t>Continue to lead EGI SPG and WLCG security policy. Continue work on several new policies - Data Protection, VM Endorsement, revised AAI Trust policy. Hosted an EUGridPMA meeting at Coseners House (9-11 May). Member of WISE Steering Committee and lead WISE SCIV2-WG. Proposed new WISE working group on Clouds at TNC16 Conference (Prague 12-16 June). Collaborate with EU H2020 EGI-Engage and AARC activities. Member of UK Jisc AAI working group (meeting 25 April).</t>
  </si>
  <si>
    <t>Please note that the security effort being booked to GridPP5 is too large in May and June. The excess is funded by EGI.eu but while the income has been agreed, the project codes in STFC SCD for this have not yet been setup. The costs will balance out over the full financial year.</t>
  </si>
  <si>
    <t>These three milestones are now proposed for GridPP5 (one per year)</t>
  </si>
  <si>
    <t>3.3.1</t>
  </si>
  <si>
    <t>3.3.2</t>
  </si>
  <si>
    <t>3.3.3</t>
  </si>
  <si>
    <t>3.3.4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</si>
</sst>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indexed="12"/>
      <name val="Arial"/>
      <family val="2"/>
    </font>
  </fonts>
  <fills count="1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s>
  <borders count="9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3">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5" fillId="2" borderId="54" xfId="0" applyFont="1" applyFill="1" applyBorder="1" applyAlignment="1">
      <alignment wrapText="1"/>
    </xf>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2" xfId="2" applyNumberFormat="1" applyBorder="1" applyAlignment="1">
      <alignment wrapText="1"/>
    </xf>
    <xf numFmtId="2" fontId="6" fillId="0" borderId="93" xfId="2" applyNumberFormat="1" applyBorder="1" applyAlignment="1">
      <alignment wrapText="1"/>
    </xf>
    <xf numFmtId="0" fontId="1" fillId="2" borderId="75" xfId="0" applyFont="1" applyFill="1" applyBorder="1" applyAlignment="1"/>
    <xf numFmtId="0" fontId="0" fillId="0" borderId="97" xfId="0" applyBorder="1" applyAlignment="1">
      <alignment wrapText="1"/>
    </xf>
    <xf numFmtId="0" fontId="0" fillId="0" borderId="0" xfId="0" applyBorder="1" applyAlignment="1"/>
    <xf numFmtId="0" fontId="0" fillId="14" borderId="85" xfId="0" applyNumberFormat="1" applyFill="1" applyBorder="1" applyAlignment="1">
      <alignment vertical="top" wrapText="1"/>
    </xf>
    <xf numFmtId="0" fontId="13" fillId="0" borderId="8" xfId="0" applyFont="1" applyBorder="1" applyAlignment="1">
      <alignment wrapText="1"/>
    </xf>
    <xf numFmtId="0" fontId="6" fillId="14" borderId="75" xfId="0" applyFont="1" applyFill="1" applyBorder="1" applyAlignment="1">
      <alignment horizontal="right" vertical="top" wrapText="1"/>
    </xf>
    <xf numFmtId="2" fontId="6" fillId="0" borderId="98" xfId="2" applyNumberFormat="1" applyBorder="1" applyAlignment="1">
      <alignment wrapText="1"/>
    </xf>
    <xf numFmtId="0" fontId="0" fillId="0" borderId="19" xfId="0" applyFont="1" applyBorder="1" applyAlignment="1">
      <alignment vertical="top" wrapText="1"/>
    </xf>
    <xf numFmtId="0" fontId="0" fillId="0" borderId="8" xfId="0" applyFont="1" applyBorder="1" applyAlignment="1">
      <alignment vertical="top" wrapText="1"/>
    </xf>
    <xf numFmtId="0" fontId="13" fillId="2" borderId="74" xfId="0" applyFont="1" applyFill="1" applyBorder="1" applyAlignment="1">
      <alignment wrapText="1"/>
    </xf>
    <xf numFmtId="0" fontId="13" fillId="2" borderId="76" xfId="0" applyFont="1" applyFill="1" applyBorder="1" applyAlignment="1">
      <alignment wrapText="1"/>
    </xf>
    <xf numFmtId="0" fontId="13" fillId="10" borderId="24" xfId="2" applyFont="1" applyFill="1" applyBorder="1" applyAlignment="1">
      <alignment wrapText="1"/>
    </xf>
    <xf numFmtId="14" fontId="13" fillId="0" borderId="18" xfId="1" applyNumberFormat="1" applyFont="1" applyBorder="1" applyAlignment="1" applyProtection="1">
      <alignment wrapText="1"/>
    </xf>
    <xf numFmtId="0" fontId="13" fillId="0" borderId="46" xfId="0" applyFont="1" applyBorder="1" applyAlignment="1">
      <alignment wrapText="1"/>
    </xf>
    <xf numFmtId="0" fontId="1" fillId="0" borderId="0" xfId="2" applyFont="1"/>
    <xf numFmtId="0" fontId="1" fillId="0" borderId="8" xfId="0" applyFont="1" applyBorder="1" applyAlignment="1">
      <alignment wrapText="1"/>
    </xf>
    <xf numFmtId="0" fontId="1" fillId="0" borderId="19" xfId="0" applyFont="1" applyBorder="1" applyAlignment="1">
      <alignment vertical="top" wrapText="1"/>
    </xf>
    <xf numFmtId="0" fontId="1" fillId="0" borderId="8" xfId="0" applyFont="1" applyBorder="1" applyAlignment="1">
      <alignment vertical="top" wrapText="1"/>
    </xf>
    <xf numFmtId="0" fontId="14" fillId="0" borderId="18" xfId="1" applyFont="1" applyBorder="1" applyAlignment="1" applyProtection="1">
      <alignment wrapText="1"/>
    </xf>
    <xf numFmtId="14" fontId="6" fillId="0" borderId="0" xfId="2" applyNumberFormat="1"/>
    <xf numFmtId="0" fontId="5" fillId="11" borderId="77" xfId="2" applyFont="1" applyFill="1" applyBorder="1" applyAlignment="1">
      <alignment horizontal="center"/>
    </xf>
    <xf numFmtId="0" fontId="5" fillId="11" borderId="40" xfId="2" applyFont="1" applyFill="1" applyBorder="1" applyAlignment="1">
      <alignment horizontal="center"/>
    </xf>
    <xf numFmtId="0" fontId="2" fillId="2" borderId="11" xfId="0" applyFont="1" applyFill="1" applyBorder="1" applyAlignment="1">
      <alignment horizontal="center"/>
    </xf>
    <xf numFmtId="0" fontId="2" fillId="2" borderId="81" xfId="0" applyFont="1" applyFill="1" applyBorder="1" applyAlignment="1">
      <alignment horizontal="center"/>
    </xf>
    <xf numFmtId="0" fontId="2" fillId="2" borderId="84" xfId="0" applyFont="1" applyFill="1" applyBorder="1" applyAlignment="1">
      <alignment horizontal="center"/>
    </xf>
    <xf numFmtId="0" fontId="0" fillId="0" borderId="20" xfId="0" applyFont="1" applyBorder="1" applyAlignment="1">
      <alignment vertical="top" wrapText="1"/>
    </xf>
    <xf numFmtId="0" fontId="6" fillId="0" borderId="20" xfId="0" applyFont="1" applyBorder="1" applyAlignment="1">
      <alignment vertical="top" wrapText="1"/>
    </xf>
    <xf numFmtId="0" fontId="0" fillId="0" borderId="75" xfId="0" applyFont="1" applyBorder="1" applyAlignment="1">
      <alignment vertical="top" wrapText="1"/>
    </xf>
    <xf numFmtId="0" fontId="0" fillId="0" borderId="88" xfId="0" applyBorder="1" applyAlignment="1">
      <alignment vertical="top" wrapText="1"/>
    </xf>
    <xf numFmtId="0" fontId="0" fillId="0" borderId="89" xfId="0" applyBorder="1" applyAlignment="1">
      <alignment vertical="top" wrapText="1"/>
    </xf>
    <xf numFmtId="0" fontId="1" fillId="0" borderId="75" xfId="0" applyFont="1" applyBorder="1" applyAlignment="1">
      <alignment vertical="top" wrapText="1"/>
    </xf>
    <xf numFmtId="0" fontId="0" fillId="0" borderId="18" xfId="4" applyFont="1" applyBorder="1" applyAlignment="1">
      <alignment vertical="top" wrapText="1"/>
    </xf>
    <xf numFmtId="0" fontId="1" fillId="0" borderId="90" xfId="4" applyFont="1" applyBorder="1" applyAlignment="1">
      <alignment vertical="top" wrapText="1"/>
    </xf>
    <xf numFmtId="0" fontId="1" fillId="0" borderId="91" xfId="4" applyFont="1" applyBorder="1" applyAlignment="1">
      <alignment vertical="top" wrapText="1"/>
    </xf>
    <xf numFmtId="0" fontId="1" fillId="0" borderId="18" xfId="4" applyFont="1" applyBorder="1" applyAlignment="1">
      <alignment vertical="top" wrapText="1"/>
    </xf>
    <xf numFmtId="0" fontId="0" fillId="0" borderId="46" xfId="0" applyFont="1" applyBorder="1" applyAlignment="1">
      <alignment vertical="center" wrapText="1"/>
    </xf>
    <xf numFmtId="0" fontId="6" fillId="0" borderId="76" xfId="0" applyFont="1" applyBorder="1" applyAlignment="1">
      <alignment vertical="center" wrapText="1"/>
    </xf>
    <xf numFmtId="0" fontId="0" fillId="0" borderId="76" xfId="0" applyBorder="1" applyAlignment="1">
      <alignment vertical="center" wrapText="1"/>
    </xf>
    <xf numFmtId="0" fontId="0" fillId="0" borderId="9" xfId="0" applyBorder="1" applyAlignment="1">
      <alignment vertical="center" wrapText="1"/>
    </xf>
    <xf numFmtId="0" fontId="6" fillId="0" borderId="1" xfId="0" applyFont="1" applyBorder="1" applyAlignment="1">
      <alignment horizontal="center" vertical="center" wrapText="1"/>
    </xf>
    <xf numFmtId="0" fontId="0" fillId="0" borderId="20" xfId="0" applyBorder="1" applyAlignment="1">
      <alignment horizontal="center" vertical="center" wrapText="1"/>
    </xf>
    <xf numFmtId="0" fontId="6"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6" fillId="0" borderId="3" xfId="0" applyFont="1" applyBorder="1" applyAlignment="1">
      <alignment horizontal="center" vertical="center" wrapText="1"/>
    </xf>
    <xf numFmtId="0" fontId="0" fillId="0" borderId="76" xfId="0" applyBorder="1" applyAlignment="1">
      <alignment horizontal="center" vertical="center" wrapText="1"/>
    </xf>
    <xf numFmtId="0" fontId="6" fillId="0" borderId="76"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2" borderId="82" xfId="0" applyFont="1" applyFill="1" applyBorder="1" applyAlignment="1">
      <alignment horizontal="center"/>
    </xf>
    <xf numFmtId="0" fontId="2" fillId="2" borderId="83" xfId="0" applyFont="1" applyFill="1" applyBorder="1" applyAlignment="1">
      <alignment horizontal="center"/>
    </xf>
    <xf numFmtId="0" fontId="0" fillId="0" borderId="1" xfId="0" applyBorder="1" applyAlignment="1">
      <alignment horizontal="center" vertical="center" wrapText="1"/>
    </xf>
    <xf numFmtId="14" fontId="0" fillId="0" borderId="85" xfId="0" applyNumberFormat="1" applyBorder="1" applyAlignment="1">
      <alignment horizontal="center" vertical="center" wrapText="1"/>
    </xf>
    <xf numFmtId="0" fontId="0" fillId="0" borderId="53" xfId="0" applyBorder="1" applyAlignment="1">
      <alignment horizontal="center" vertical="center" wrapText="1"/>
    </xf>
    <xf numFmtId="0" fontId="0" fillId="0" borderId="85" xfId="0"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1" fillId="0" borderId="3" xfId="0" applyFont="1" applyBorder="1" applyAlignment="1">
      <alignment horizontal="center" vertical="center" wrapText="1"/>
    </xf>
    <xf numFmtId="0" fontId="1" fillId="0" borderId="78"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 fillId="0" borderId="85" xfId="0" applyFont="1" applyBorder="1" applyAlignment="1">
      <alignment horizontal="center" vertical="center" wrapText="1"/>
    </xf>
    <xf numFmtId="0" fontId="0" fillId="0" borderId="13" xfId="0" applyFont="1" applyBorder="1" applyAlignment="1">
      <alignment horizontal="center" vertical="center" wrapText="1"/>
    </xf>
    <xf numFmtId="14" fontId="1" fillId="0" borderId="85" xfId="0" applyNumberFormat="1" applyFont="1" applyBorder="1" applyAlignment="1">
      <alignment horizontal="center" vertical="center" wrapText="1"/>
    </xf>
    <xf numFmtId="0" fontId="1" fillId="0" borderId="20" xfId="0" applyFont="1" applyBorder="1" applyAlignment="1">
      <alignment vertical="top" wrapText="1"/>
    </xf>
    <xf numFmtId="0" fontId="13" fillId="0" borderId="20" xfId="0" applyFont="1" applyBorder="1" applyAlignment="1">
      <alignment vertical="top"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14" fontId="13" fillId="0" borderId="85" xfId="0" applyNumberFormat="1" applyFont="1" applyBorder="1" applyAlignment="1">
      <alignment horizontal="center" vertical="center" wrapText="1"/>
    </xf>
    <xf numFmtId="0" fontId="13" fillId="0" borderId="53"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13" xfId="0" applyFont="1" applyBorder="1" applyAlignment="1">
      <alignment horizontal="center" vertical="center" wrapText="1"/>
    </xf>
    <xf numFmtId="0" fontId="1" fillId="0" borderId="3" xfId="0" applyFont="1" applyBorder="1" applyAlignment="1">
      <alignment horizontal="center" vertical="center"/>
    </xf>
    <xf numFmtId="0" fontId="0" fillId="0" borderId="76" xfId="0" applyBorder="1" applyAlignment="1">
      <alignment horizontal="center" vertical="center"/>
    </xf>
    <xf numFmtId="14" fontId="0" fillId="0" borderId="76"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0" fillId="0" borderId="75" xfId="0" applyBorder="1" applyAlignment="1">
      <alignment horizontal="center" vertical="center" wrapText="1"/>
    </xf>
    <xf numFmtId="0" fontId="0" fillId="0" borderId="88" xfId="0" applyBorder="1" applyAlignment="1">
      <alignment horizontal="center" vertical="center" wrapText="1"/>
    </xf>
    <xf numFmtId="0" fontId="0" fillId="0" borderId="94" xfId="0" applyBorder="1" applyAlignment="1">
      <alignment horizontal="center" vertical="center" wrapText="1"/>
    </xf>
    <xf numFmtId="0" fontId="1" fillId="0" borderId="95" xfId="0" applyFont="1" applyBorder="1" applyAlignment="1">
      <alignment horizontal="center" vertical="center"/>
    </xf>
    <xf numFmtId="0" fontId="0" fillId="0" borderId="96" xfId="0" applyBorder="1" applyAlignment="1">
      <alignment horizontal="center" vertical="center"/>
    </xf>
    <xf numFmtId="15" fontId="0" fillId="0" borderId="75" xfId="0" applyNumberFormat="1" applyBorder="1" applyAlignment="1">
      <alignment horizontal="center"/>
    </xf>
    <xf numFmtId="0" fontId="0" fillId="0" borderId="89" xfId="0" applyBorder="1" applyAlignment="1">
      <alignment horizontal="center"/>
    </xf>
    <xf numFmtId="0" fontId="1" fillId="0" borderId="18" xfId="0" applyFont="1" applyBorder="1" applyAlignment="1">
      <alignment horizontal="center" vertical="center"/>
    </xf>
    <xf numFmtId="0" fontId="0" fillId="0" borderId="8" xfId="0" applyBorder="1" applyAlignment="1">
      <alignment horizontal="center" vertical="center"/>
    </xf>
    <xf numFmtId="0" fontId="1" fillId="0" borderId="13" xfId="0" quotePrefix="1" applyFont="1" applyBorder="1" applyAlignment="1">
      <alignment horizontal="center" vertical="center" wrapText="1"/>
    </xf>
    <xf numFmtId="15" fontId="1" fillId="0" borderId="75" xfId="0" applyNumberFormat="1" applyFont="1" applyBorder="1" applyAlignment="1">
      <alignment horizontal="center"/>
    </xf>
    <xf numFmtId="0" fontId="1" fillId="0" borderId="20" xfId="0" applyFont="1" applyBorder="1" applyAlignment="1">
      <alignment wrapText="1"/>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I14"/>
  <sheetViews>
    <sheetView workbookViewId="0">
      <selection activeCell="H1" sqref="H1:H1048576"/>
    </sheetView>
  </sheetViews>
  <sheetFormatPr defaultColWidth="8.85546875" defaultRowHeight="12.75" x14ac:dyDescent="0.2"/>
  <cols>
    <col min="1" max="1" width="12" customWidth="1"/>
    <col min="2" max="3" width="27.28515625" customWidth="1"/>
    <col min="4" max="4" width="19.7109375" customWidth="1"/>
    <col min="5" max="5" width="19.42578125" customWidth="1"/>
    <col min="6" max="7" width="7.7109375" customWidth="1"/>
    <col min="8" max="9" width="14.85546875" bestFit="1" customWidth="1"/>
  </cols>
  <sheetData>
    <row r="1" spans="1:9" ht="13.5" thickBot="1" x14ac:dyDescent="0.25"/>
    <row r="2" spans="1:9" x14ac:dyDescent="0.2">
      <c r="A2" s="2" t="s">
        <v>41</v>
      </c>
      <c r="B2" s="22"/>
      <c r="C2" s="23"/>
      <c r="D2" s="14"/>
      <c r="E2" s="17" t="s">
        <v>48</v>
      </c>
      <c r="F2" s="119"/>
      <c r="G2" s="119"/>
    </row>
    <row r="3" spans="1:9" x14ac:dyDescent="0.2">
      <c r="A3" s="3" t="s">
        <v>45</v>
      </c>
      <c r="B3" s="21" t="s">
        <v>24</v>
      </c>
      <c r="C3" s="24"/>
      <c r="D3" s="13"/>
      <c r="E3" s="18" t="s">
        <v>51</v>
      </c>
      <c r="F3" s="119"/>
      <c r="G3" s="119"/>
    </row>
    <row r="4" spans="1:9" x14ac:dyDescent="0.2">
      <c r="A4" s="3" t="s">
        <v>18</v>
      </c>
      <c r="B4" s="21">
        <v>2016</v>
      </c>
      <c r="C4" s="23"/>
      <c r="D4" s="15"/>
      <c r="E4" s="18" t="s">
        <v>49</v>
      </c>
      <c r="F4" s="119"/>
      <c r="G4" s="119"/>
    </row>
    <row r="5" spans="1:9" ht="13.5" thickBot="1" x14ac:dyDescent="0.25">
      <c r="A5" s="4" t="s">
        <v>46</v>
      </c>
      <c r="B5" s="114" t="s">
        <v>50</v>
      </c>
      <c r="C5" s="23"/>
      <c r="D5" s="16"/>
      <c r="E5" s="18" t="s">
        <v>4</v>
      </c>
      <c r="F5" s="119"/>
      <c r="G5" s="119"/>
    </row>
    <row r="6" spans="1:9" ht="13.5" thickBot="1" x14ac:dyDescent="0.25">
      <c r="D6" s="7"/>
      <c r="E6" s="19" t="s">
        <v>1</v>
      </c>
      <c r="F6" s="119"/>
      <c r="G6" s="119"/>
    </row>
    <row r="7" spans="1:9" ht="13.5" thickBot="1" x14ac:dyDescent="0.25"/>
    <row r="8" spans="1:9" ht="13.5" thickBot="1" x14ac:dyDescent="0.25">
      <c r="A8" s="25" t="s">
        <v>43</v>
      </c>
      <c r="B8" s="70" t="s">
        <v>44</v>
      </c>
      <c r="C8" s="70" t="s">
        <v>52</v>
      </c>
      <c r="D8" s="25" t="s">
        <v>42</v>
      </c>
      <c r="E8" s="25" t="s">
        <v>47</v>
      </c>
      <c r="F8" s="103" t="s">
        <v>76</v>
      </c>
      <c r="G8" s="103" t="s">
        <v>88</v>
      </c>
      <c r="H8" s="103" t="s">
        <v>77</v>
      </c>
      <c r="I8" s="103" t="s">
        <v>87</v>
      </c>
    </row>
    <row r="9" spans="1:9" ht="102.75" thickBot="1" x14ac:dyDescent="0.3">
      <c r="A9" s="104" t="s">
        <v>103</v>
      </c>
      <c r="B9" s="71" t="s">
        <v>33</v>
      </c>
      <c r="C9" s="26"/>
      <c r="D9" s="212" t="s">
        <v>50</v>
      </c>
      <c r="E9" s="108" t="s">
        <v>57</v>
      </c>
      <c r="F9" s="120">
        <v>1</v>
      </c>
      <c r="G9" s="120">
        <v>1</v>
      </c>
      <c r="H9" s="124" t="s">
        <v>81</v>
      </c>
      <c r="I9" s="133" t="s">
        <v>95</v>
      </c>
    </row>
    <row r="10" spans="1:9" ht="39" x14ac:dyDescent="0.25">
      <c r="A10" s="104" t="s">
        <v>104</v>
      </c>
      <c r="B10" s="105" t="s">
        <v>53</v>
      </c>
      <c r="C10" s="20"/>
      <c r="D10" s="212" t="s">
        <v>50</v>
      </c>
      <c r="E10" s="109" t="s">
        <v>58</v>
      </c>
      <c r="F10" s="122">
        <v>0</v>
      </c>
      <c r="G10" s="122">
        <v>0</v>
      </c>
      <c r="H10" s="125" t="s">
        <v>80</v>
      </c>
      <c r="I10" s="134" t="s">
        <v>80</v>
      </c>
    </row>
    <row r="14" spans="1:9" x14ac:dyDescent="0.2">
      <c r="D14" s="110"/>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workbookViewId="0">
      <selection activeCell="I10" sqref="I10:N10"/>
    </sheetView>
  </sheetViews>
  <sheetFormatPr defaultColWidth="8.85546875" defaultRowHeight="12.75" x14ac:dyDescent="0.2"/>
  <cols>
    <col min="1" max="1" width="13.42578125" style="31" customWidth="1"/>
    <col min="2" max="2" width="45.42578125" style="31" customWidth="1"/>
    <col min="3" max="3" width="19.7109375" style="31" customWidth="1"/>
    <col min="4" max="5" width="14.28515625" style="31" customWidth="1"/>
    <col min="6" max="6" width="28.85546875" style="31" bestFit="1" customWidth="1"/>
    <col min="7" max="7" width="44.42578125" style="31" customWidth="1"/>
    <col min="8" max="16384" width="8.85546875" style="31"/>
  </cols>
  <sheetData>
    <row r="2" spans="1:9" x14ac:dyDescent="0.2">
      <c r="A2" s="27" t="s">
        <v>41</v>
      </c>
      <c r="B2" s="28"/>
      <c r="D2" s="29"/>
      <c r="E2" s="30" t="s">
        <v>19</v>
      </c>
    </row>
    <row r="3" spans="1:9" x14ac:dyDescent="0.2">
      <c r="A3" s="32" t="s">
        <v>45</v>
      </c>
      <c r="B3" s="44" t="str">
        <f>Metrics!B3</f>
        <v>Security</v>
      </c>
      <c r="D3" s="33"/>
      <c r="E3" s="34" t="s">
        <v>5</v>
      </c>
    </row>
    <row r="4" spans="1:9" x14ac:dyDescent="0.2">
      <c r="A4" s="35" t="s">
        <v>18</v>
      </c>
      <c r="B4" s="36">
        <f>Metrics!B4</f>
        <v>2016</v>
      </c>
      <c r="D4" s="37"/>
      <c r="E4" s="34" t="s">
        <v>6</v>
      </c>
    </row>
    <row r="5" spans="1:9" x14ac:dyDescent="0.2">
      <c r="A5" s="38" t="s">
        <v>46</v>
      </c>
      <c r="B5" s="39" t="str">
        <f>Metrics!B5</f>
        <v>Dave Kelsey</v>
      </c>
      <c r="D5" s="40"/>
      <c r="E5" s="41" t="s">
        <v>1</v>
      </c>
    </row>
    <row r="7" spans="1:9" ht="13.5" thickBot="1" x14ac:dyDescent="0.25"/>
    <row r="8" spans="1:9" ht="20.100000000000001" customHeight="1" thickBot="1" x14ac:dyDescent="0.25">
      <c r="A8" s="72" t="s">
        <v>7</v>
      </c>
      <c r="B8" s="73" t="s">
        <v>44</v>
      </c>
      <c r="C8" s="72" t="s">
        <v>42</v>
      </c>
      <c r="D8" s="72" t="s">
        <v>8</v>
      </c>
      <c r="E8" s="72" t="s">
        <v>9</v>
      </c>
      <c r="F8" s="72" t="s">
        <v>10</v>
      </c>
      <c r="G8" s="72" t="s">
        <v>11</v>
      </c>
      <c r="H8" s="42"/>
    </row>
    <row r="9" spans="1:9" ht="282.60000000000002" customHeight="1" thickBot="1" x14ac:dyDescent="0.25">
      <c r="A9" s="106" t="s">
        <v>105</v>
      </c>
      <c r="B9" s="105" t="s">
        <v>54</v>
      </c>
      <c r="C9" s="117" t="s">
        <v>73</v>
      </c>
      <c r="D9" s="33" t="s">
        <v>75</v>
      </c>
      <c r="E9" s="135" t="s">
        <v>91</v>
      </c>
      <c r="F9" s="135" t="s">
        <v>90</v>
      </c>
      <c r="G9" s="132" t="s">
        <v>89</v>
      </c>
      <c r="H9" s="43"/>
    </row>
    <row r="10" spans="1:9" ht="64.5" thickBot="1" x14ac:dyDescent="0.25">
      <c r="A10" s="106" t="s">
        <v>106</v>
      </c>
      <c r="B10" s="126" t="s">
        <v>55</v>
      </c>
      <c r="C10" s="127" t="s">
        <v>56</v>
      </c>
      <c r="D10" s="128" t="s">
        <v>74</v>
      </c>
      <c r="E10" s="129">
        <v>42475</v>
      </c>
      <c r="F10" s="130" t="s">
        <v>79</v>
      </c>
      <c r="G10" s="121" t="s">
        <v>78</v>
      </c>
      <c r="I10" s="131"/>
    </row>
    <row r="11" spans="1:9" ht="72.599999999999994" customHeight="1" x14ac:dyDescent="0.2">
      <c r="A11" s="131" t="s">
        <v>92</v>
      </c>
      <c r="B11" s="131" t="s">
        <v>54</v>
      </c>
      <c r="C11" s="131" t="s">
        <v>73</v>
      </c>
      <c r="D11" s="136">
        <v>43100</v>
      </c>
      <c r="I11" s="131" t="s">
        <v>102</v>
      </c>
    </row>
    <row r="12" spans="1:9" ht="69.75" customHeight="1" x14ac:dyDescent="0.2">
      <c r="A12" s="131" t="s">
        <v>93</v>
      </c>
      <c r="B12" s="131" t="s">
        <v>94</v>
      </c>
      <c r="C12" s="131" t="s">
        <v>73</v>
      </c>
      <c r="D12" s="136">
        <v>43465</v>
      </c>
    </row>
    <row r="13" spans="1:9" ht="55.5" customHeight="1" x14ac:dyDescent="0.2">
      <c r="A13" s="131" t="s">
        <v>96</v>
      </c>
      <c r="B13" s="131" t="s">
        <v>97</v>
      </c>
      <c r="C13" s="131" t="s">
        <v>50</v>
      </c>
      <c r="D13" s="136">
        <v>43830</v>
      </c>
    </row>
    <row r="14" spans="1:9" ht="102.75" customHeight="1" x14ac:dyDescent="0.2"/>
    <row r="15" spans="1:9" ht="37.5" customHeight="1" x14ac:dyDescent="0.2"/>
    <row r="19" ht="59.25" customHeight="1" x14ac:dyDescent="0.2"/>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7" workbookViewId="0">
      <selection activeCell="L7" sqref="L7"/>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4"/>
      <c r="B10" s="74"/>
      <c r="C10" s="77"/>
      <c r="D10" s="82"/>
      <c r="E10" s="83"/>
      <c r="F10" s="84"/>
      <c r="G10" s="93"/>
      <c r="H10" s="94"/>
      <c r="I10" s="95"/>
    </row>
    <row r="11" spans="1:9" x14ac:dyDescent="0.2">
      <c r="A11" s="75" t="s">
        <v>20</v>
      </c>
      <c r="B11" s="75" t="s">
        <v>21</v>
      </c>
      <c r="C11" s="118" t="s">
        <v>0</v>
      </c>
      <c r="D11" s="100"/>
      <c r="E11" s="61"/>
      <c r="F11" s="101"/>
      <c r="G11" s="85"/>
      <c r="H11" s="115"/>
      <c r="I11" s="116"/>
    </row>
    <row r="12" spans="1:9" x14ac:dyDescent="0.2">
      <c r="A12" s="75" t="s">
        <v>20</v>
      </c>
      <c r="B12" s="75" t="s">
        <v>21</v>
      </c>
      <c r="C12" s="118" t="s">
        <v>50</v>
      </c>
      <c r="D12" s="100"/>
      <c r="E12" s="61"/>
      <c r="F12" s="102"/>
      <c r="G12" s="85"/>
      <c r="H12" s="115"/>
      <c r="I12" s="116"/>
    </row>
    <row r="13" spans="1:9" x14ac:dyDescent="0.2">
      <c r="A13" s="75" t="s">
        <v>20</v>
      </c>
      <c r="B13" s="75" t="s">
        <v>21</v>
      </c>
      <c r="C13" s="118" t="s">
        <v>73</v>
      </c>
      <c r="D13" s="85">
        <v>0.72</v>
      </c>
      <c r="E13" s="62">
        <v>0.83</v>
      </c>
      <c r="F13" s="123">
        <v>0.97</v>
      </c>
      <c r="G13" s="85"/>
      <c r="H13" s="115"/>
      <c r="I13" s="116"/>
    </row>
    <row r="14" spans="1:9" x14ac:dyDescent="0.2">
      <c r="A14" s="75" t="s">
        <v>20</v>
      </c>
      <c r="B14" s="75" t="s">
        <v>22</v>
      </c>
      <c r="C14" s="107" t="s">
        <v>0</v>
      </c>
      <c r="D14" s="85">
        <v>0.17</v>
      </c>
      <c r="E14" s="62">
        <v>0.19</v>
      </c>
      <c r="F14" s="86">
        <v>0.23</v>
      </c>
      <c r="G14" s="85">
        <v>0.13</v>
      </c>
      <c r="H14" s="62">
        <v>0.13</v>
      </c>
      <c r="I14" s="86">
        <v>0.13</v>
      </c>
    </row>
    <row r="15" spans="1:9" x14ac:dyDescent="0.2">
      <c r="A15" s="76" t="s">
        <v>20</v>
      </c>
      <c r="B15" s="76" t="s">
        <v>23</v>
      </c>
      <c r="C15" s="78" t="s">
        <v>50</v>
      </c>
      <c r="D15" s="112">
        <v>0.27</v>
      </c>
      <c r="E15" s="111">
        <v>0.38</v>
      </c>
      <c r="F15" s="113">
        <v>0.27</v>
      </c>
      <c r="G15" s="85">
        <v>0.13</v>
      </c>
      <c r="H15" s="115">
        <v>0.13</v>
      </c>
      <c r="I15" s="116">
        <v>0.13</v>
      </c>
    </row>
    <row r="16" spans="1:9" x14ac:dyDescent="0.2">
      <c r="A16" s="64"/>
      <c r="B16" s="63"/>
      <c r="C16" s="63"/>
      <c r="D16" s="100"/>
      <c r="E16" s="61"/>
      <c r="F16" s="101"/>
      <c r="G16" s="100"/>
      <c r="H16" s="61"/>
      <c r="I16" s="101"/>
    </row>
    <row r="17" spans="1:9" x14ac:dyDescent="0.2">
      <c r="A17" s="64"/>
      <c r="B17" s="63"/>
      <c r="C17" s="63"/>
      <c r="D17" s="100"/>
      <c r="E17" s="61"/>
      <c r="F17" s="102"/>
      <c r="G17" s="100"/>
      <c r="H17" s="61"/>
      <c r="I17" s="101"/>
    </row>
    <row r="18" spans="1:9" x14ac:dyDescent="0.2">
      <c r="A18" s="64"/>
      <c r="B18" s="63"/>
      <c r="C18" s="63"/>
      <c r="D18" s="87"/>
      <c r="E18" s="61"/>
      <c r="F18" s="89"/>
      <c r="G18" s="87"/>
      <c r="H18" s="61"/>
      <c r="I18" s="88"/>
    </row>
    <row r="19" spans="1:9" x14ac:dyDescent="0.2">
      <c r="A19" s="64"/>
      <c r="B19" s="63"/>
      <c r="C19" s="63"/>
      <c r="D19" s="87"/>
      <c r="E19" s="61"/>
      <c r="F19" s="89"/>
      <c r="G19" s="87"/>
      <c r="H19" s="61"/>
      <c r="I19" s="88"/>
    </row>
    <row r="20" spans="1:9" ht="13.5" thickBot="1" x14ac:dyDescent="0.25">
      <c r="A20" s="65"/>
      <c r="B20" s="66"/>
      <c r="C20" s="66"/>
      <c r="D20" s="90"/>
      <c r="E20" s="91"/>
      <c r="F20" s="92"/>
      <c r="G20" s="90"/>
      <c r="H20" s="91"/>
      <c r="I20" s="96"/>
    </row>
    <row r="21" spans="1:9" ht="13.5" thickBot="1" x14ac:dyDescent="0.25">
      <c r="A21" s="67" t="s">
        <v>32</v>
      </c>
      <c r="B21" s="68"/>
      <c r="C21" s="69"/>
      <c r="D21" s="79">
        <f t="shared" ref="D21:I21" si="0">SUM(D10:D20)</f>
        <v>1.1600000000000001</v>
      </c>
      <c r="E21" s="80">
        <f t="shared" si="0"/>
        <v>1.4</v>
      </c>
      <c r="F21" s="81">
        <f t="shared" si="0"/>
        <v>1.47</v>
      </c>
      <c r="G21" s="79">
        <f t="shared" si="0"/>
        <v>0.26</v>
      </c>
      <c r="H21" s="80">
        <f t="shared" si="0"/>
        <v>0.26</v>
      </c>
      <c r="I21" s="81">
        <f t="shared" si="0"/>
        <v>0.26</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7" workbookViewId="0">
      <selection activeCell="B57" sqref="B57"/>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4"/>
      <c r="B10" s="74"/>
      <c r="C10" s="77"/>
      <c r="D10" s="82"/>
      <c r="E10" s="83"/>
      <c r="F10" s="84"/>
      <c r="G10" s="93"/>
      <c r="H10" s="94"/>
      <c r="I10" s="95"/>
    </row>
    <row r="11" spans="1:9" x14ac:dyDescent="0.2">
      <c r="A11" s="75" t="s">
        <v>20</v>
      </c>
      <c r="B11" s="75" t="s">
        <v>21</v>
      </c>
      <c r="C11" s="118" t="s">
        <v>0</v>
      </c>
      <c r="D11" s="100"/>
      <c r="E11" s="61">
        <v>0.47</v>
      </c>
      <c r="F11" s="101">
        <v>0.39</v>
      </c>
      <c r="G11" s="85"/>
      <c r="H11" s="115"/>
      <c r="I11" s="116"/>
    </row>
    <row r="12" spans="1:9" x14ac:dyDescent="0.2">
      <c r="A12" s="75" t="s">
        <v>20</v>
      </c>
      <c r="B12" s="75" t="s">
        <v>21</v>
      </c>
      <c r="C12" s="118" t="s">
        <v>50</v>
      </c>
      <c r="D12" s="100"/>
      <c r="E12" s="61"/>
      <c r="F12" s="102"/>
      <c r="G12" s="85"/>
      <c r="H12" s="115"/>
      <c r="I12" s="116"/>
    </row>
    <row r="13" spans="1:9" x14ac:dyDescent="0.2">
      <c r="A13" s="75" t="s">
        <v>20</v>
      </c>
      <c r="B13" s="75" t="s">
        <v>21</v>
      </c>
      <c r="C13" s="118" t="s">
        <v>73</v>
      </c>
      <c r="D13" s="85">
        <v>0.9</v>
      </c>
      <c r="E13" s="62">
        <v>0.61</v>
      </c>
      <c r="F13" s="123">
        <v>0.87</v>
      </c>
      <c r="G13" s="85"/>
      <c r="H13" s="115"/>
      <c r="I13" s="116"/>
    </row>
    <row r="14" spans="1:9" x14ac:dyDescent="0.2">
      <c r="A14" s="75" t="s">
        <v>20</v>
      </c>
      <c r="B14" s="75" t="s">
        <v>22</v>
      </c>
      <c r="C14" s="107" t="s">
        <v>0</v>
      </c>
      <c r="D14" s="85">
        <v>0.2</v>
      </c>
      <c r="E14" s="62">
        <v>0.2</v>
      </c>
      <c r="F14" s="86">
        <v>0.2</v>
      </c>
      <c r="G14" s="85">
        <v>0.46</v>
      </c>
      <c r="H14" s="62">
        <v>0.33</v>
      </c>
      <c r="I14" s="86">
        <v>0.2</v>
      </c>
    </row>
    <row r="15" spans="1:9" x14ac:dyDescent="0.2">
      <c r="A15" s="76" t="s">
        <v>20</v>
      </c>
      <c r="B15" s="76" t="s">
        <v>23</v>
      </c>
      <c r="C15" s="78" t="s">
        <v>50</v>
      </c>
      <c r="D15" s="112">
        <v>0.41</v>
      </c>
      <c r="E15" s="111">
        <v>0.47</v>
      </c>
      <c r="F15" s="113">
        <v>0.56999999999999995</v>
      </c>
      <c r="G15" s="85">
        <v>0.13</v>
      </c>
      <c r="H15" s="115"/>
      <c r="I15" s="116"/>
    </row>
    <row r="16" spans="1:9" x14ac:dyDescent="0.2">
      <c r="A16" s="64"/>
      <c r="B16" s="63"/>
      <c r="C16" s="63"/>
      <c r="D16" s="100"/>
      <c r="E16" s="61"/>
      <c r="F16" s="101"/>
      <c r="G16" s="100"/>
      <c r="H16" s="61"/>
      <c r="I16" s="101"/>
    </row>
    <row r="17" spans="1:9" x14ac:dyDescent="0.2">
      <c r="A17" s="64"/>
      <c r="B17" s="63"/>
      <c r="C17" s="63"/>
      <c r="D17" s="100"/>
      <c r="E17" s="61"/>
      <c r="F17" s="102"/>
      <c r="G17" s="100"/>
      <c r="H17" s="61"/>
      <c r="I17" s="101"/>
    </row>
    <row r="18" spans="1:9" x14ac:dyDescent="0.2">
      <c r="A18" s="64"/>
      <c r="B18" s="63"/>
      <c r="C18" s="63"/>
      <c r="D18" s="87"/>
      <c r="E18" s="61"/>
      <c r="F18" s="89"/>
      <c r="G18" s="87"/>
      <c r="H18" s="61"/>
      <c r="I18" s="88"/>
    </row>
    <row r="19" spans="1:9" x14ac:dyDescent="0.2">
      <c r="A19" s="64"/>
      <c r="B19" s="63"/>
      <c r="C19" s="63"/>
      <c r="D19" s="87"/>
      <c r="E19" s="61"/>
      <c r="F19" s="89"/>
      <c r="G19" s="87"/>
      <c r="H19" s="61"/>
      <c r="I19" s="88"/>
    </row>
    <row r="20" spans="1:9" ht="13.5" thickBot="1" x14ac:dyDescent="0.25">
      <c r="A20" s="65"/>
      <c r="B20" s="66"/>
      <c r="C20" s="66"/>
      <c r="D20" s="90"/>
      <c r="E20" s="91"/>
      <c r="F20" s="92"/>
      <c r="G20" s="90"/>
      <c r="H20" s="91"/>
      <c r="I20" s="96"/>
    </row>
    <row r="21" spans="1:9" ht="13.5" thickBot="1" x14ac:dyDescent="0.25">
      <c r="A21" s="67" t="s">
        <v>32</v>
      </c>
      <c r="B21" s="68"/>
      <c r="C21" s="69"/>
      <c r="D21" s="79">
        <f t="shared" ref="D21:I21" si="0">SUM(D10:D20)</f>
        <v>1.51</v>
      </c>
      <c r="E21" s="80">
        <f t="shared" si="0"/>
        <v>1.75</v>
      </c>
      <c r="F21" s="81">
        <f t="shared" si="0"/>
        <v>2.0299999999999998</v>
      </c>
      <c r="G21" s="79">
        <f t="shared" si="0"/>
        <v>0.59000000000000008</v>
      </c>
      <c r="H21" s="80">
        <f t="shared" si="0"/>
        <v>0.33</v>
      </c>
      <c r="I21" s="81">
        <f t="shared" si="0"/>
        <v>0.2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7" t="s">
        <v>21</v>
      </c>
      <c r="B9" s="142" t="s">
        <v>82</v>
      </c>
      <c r="C9" s="143"/>
      <c r="D9" s="143"/>
      <c r="E9" s="143"/>
      <c r="F9" s="143"/>
      <c r="G9" s="142"/>
      <c r="H9" s="143"/>
      <c r="I9" s="143"/>
      <c r="J9" s="143"/>
      <c r="K9" s="143"/>
    </row>
    <row r="10" spans="1:11" ht="133.5" customHeight="1" x14ac:dyDescent="0.2">
      <c r="A10" s="99" t="s">
        <v>22</v>
      </c>
      <c r="B10" s="144" t="s">
        <v>83</v>
      </c>
      <c r="C10" s="145"/>
      <c r="D10" s="145"/>
      <c r="E10" s="145"/>
      <c r="F10" s="146"/>
      <c r="G10" s="147"/>
      <c r="H10" s="145"/>
      <c r="I10" s="145"/>
      <c r="J10" s="145"/>
      <c r="K10" s="146"/>
    </row>
    <row r="11" spans="1:11" ht="142.5" customHeight="1" x14ac:dyDescent="0.2">
      <c r="A11" s="99" t="s">
        <v>23</v>
      </c>
      <c r="B11" s="148" t="s">
        <v>84</v>
      </c>
      <c r="C11" s="149"/>
      <c r="D11" s="149"/>
      <c r="E11" s="149"/>
      <c r="F11" s="150"/>
      <c r="G11" s="151"/>
      <c r="H11" s="149"/>
      <c r="I11" s="149"/>
      <c r="J11" s="149"/>
      <c r="K11" s="150"/>
    </row>
    <row r="12" spans="1:11" ht="26.25" customHeight="1" thickBot="1" x14ac:dyDescent="0.25">
      <c r="A12" s="98"/>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71" t="s">
        <v>72</v>
      </c>
      <c r="B27" s="157"/>
      <c r="C27" s="157"/>
      <c r="D27" s="157"/>
      <c r="E27" s="157"/>
      <c r="F27" s="172">
        <v>42475</v>
      </c>
      <c r="G27" s="173"/>
      <c r="H27" s="174" t="s">
        <v>85</v>
      </c>
      <c r="I27" s="175"/>
      <c r="J27" s="175"/>
      <c r="K27" s="175"/>
      <c r="L27" s="176"/>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82" t="s">
        <v>71</v>
      </c>
      <c r="B32" s="175"/>
      <c r="C32" s="175"/>
      <c r="D32" s="175"/>
      <c r="E32" s="173"/>
      <c r="F32" s="183" t="s">
        <v>75</v>
      </c>
      <c r="G32" s="173"/>
      <c r="H32" s="174" t="s">
        <v>86</v>
      </c>
      <c r="I32" s="175"/>
      <c r="J32" s="175"/>
      <c r="K32" s="175"/>
      <c r="L32" s="176"/>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7" t="s">
        <v>21</v>
      </c>
      <c r="B9" s="184" t="s">
        <v>99</v>
      </c>
      <c r="C9" s="143"/>
      <c r="D9" s="143"/>
      <c r="E9" s="143"/>
      <c r="F9" s="143"/>
      <c r="G9" s="185" t="s">
        <v>101</v>
      </c>
      <c r="H9" s="185"/>
      <c r="I9" s="185"/>
      <c r="J9" s="185"/>
      <c r="K9" s="185"/>
    </row>
    <row r="10" spans="1:11" ht="133.5" customHeight="1" x14ac:dyDescent="0.2">
      <c r="A10" s="99" t="s">
        <v>22</v>
      </c>
      <c r="B10" s="147" t="s">
        <v>98</v>
      </c>
      <c r="C10" s="145"/>
      <c r="D10" s="145"/>
      <c r="E10" s="145"/>
      <c r="F10" s="146"/>
      <c r="G10" s="147"/>
      <c r="H10" s="145"/>
      <c r="I10" s="145"/>
      <c r="J10" s="145"/>
      <c r="K10" s="146"/>
    </row>
    <row r="11" spans="1:11" ht="142.5" customHeight="1" x14ac:dyDescent="0.2">
      <c r="A11" s="99" t="s">
        <v>23</v>
      </c>
      <c r="B11" s="151" t="s">
        <v>100</v>
      </c>
      <c r="C11" s="149"/>
      <c r="D11" s="149"/>
      <c r="E11" s="149"/>
      <c r="F11" s="150"/>
      <c r="G11" s="151"/>
      <c r="H11" s="149"/>
      <c r="I11" s="149"/>
      <c r="J11" s="149"/>
      <c r="K11" s="150"/>
    </row>
    <row r="12" spans="1:11" ht="26.25" customHeight="1" thickBot="1" x14ac:dyDescent="0.25">
      <c r="A12" s="98"/>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59</v>
      </c>
    </row>
    <row r="3" spans="2:13" ht="13.5" thickBot="1" x14ac:dyDescent="0.25">
      <c r="B3" s="139" t="s">
        <v>60</v>
      </c>
      <c r="C3" s="140"/>
      <c r="D3" s="140"/>
      <c r="E3" s="140"/>
      <c r="F3" s="140"/>
      <c r="G3" s="169" t="s">
        <v>61</v>
      </c>
      <c r="H3" s="170"/>
      <c r="I3" s="169" t="s">
        <v>62</v>
      </c>
      <c r="J3" s="140"/>
      <c r="K3" s="140"/>
      <c r="L3" s="140"/>
      <c r="M3" s="141"/>
    </row>
    <row r="4" spans="2:13" ht="13.5" customHeight="1" x14ac:dyDescent="0.2">
      <c r="B4" s="210"/>
      <c r="C4" s="175"/>
      <c r="D4" s="175"/>
      <c r="E4" s="175"/>
      <c r="F4" s="173"/>
      <c r="G4" s="211"/>
      <c r="H4" s="207"/>
      <c r="I4" s="208"/>
      <c r="J4" s="199"/>
      <c r="K4" s="199"/>
      <c r="L4" s="199"/>
      <c r="M4" s="209"/>
    </row>
    <row r="5" spans="2:13" ht="13.5" thickBot="1" x14ac:dyDescent="0.25">
      <c r="B5" s="204"/>
      <c r="C5" s="205"/>
      <c r="D5" s="205"/>
      <c r="E5" s="205"/>
      <c r="F5" s="205"/>
      <c r="G5" s="206"/>
      <c r="H5" s="207"/>
      <c r="I5" s="208"/>
      <c r="J5" s="199"/>
      <c r="K5" s="199"/>
      <c r="L5" s="199"/>
      <c r="M5" s="209"/>
    </row>
    <row r="6" spans="2:13" ht="13.5" thickBot="1" x14ac:dyDescent="0.25">
      <c r="B6" s="139" t="s">
        <v>63</v>
      </c>
      <c r="C6" s="140"/>
      <c r="D6" s="140"/>
      <c r="E6" s="140"/>
      <c r="F6" s="140"/>
      <c r="G6" s="169" t="s">
        <v>61</v>
      </c>
      <c r="H6" s="170"/>
      <c r="I6" s="169" t="s">
        <v>62</v>
      </c>
      <c r="J6" s="140"/>
      <c r="K6" s="140"/>
      <c r="L6" s="140"/>
      <c r="M6" s="141"/>
    </row>
    <row r="7" spans="2:13" x14ac:dyDescent="0.2">
      <c r="B7" s="198"/>
      <c r="C7" s="199"/>
      <c r="D7" s="199"/>
      <c r="E7" s="199"/>
      <c r="F7" s="199"/>
      <c r="G7" s="200"/>
      <c r="H7" s="199"/>
      <c r="I7" s="201"/>
      <c r="J7" s="202"/>
      <c r="K7" s="202"/>
      <c r="L7" s="202"/>
      <c r="M7" s="203"/>
    </row>
    <row r="8" spans="2:13" ht="13.5" thickBot="1" x14ac:dyDescent="0.25">
      <c r="B8" s="194"/>
      <c r="C8" s="195"/>
      <c r="D8" s="195"/>
      <c r="E8" s="195"/>
      <c r="F8" s="195"/>
      <c r="G8" s="196"/>
      <c r="H8" s="195"/>
      <c r="I8" s="195"/>
      <c r="J8" s="195"/>
      <c r="K8" s="195"/>
      <c r="L8" s="195"/>
      <c r="M8" s="197"/>
    </row>
    <row r="9" spans="2:13" ht="13.5" thickBot="1" x14ac:dyDescent="0.25">
      <c r="B9" s="139" t="s">
        <v>64</v>
      </c>
      <c r="C9" s="140"/>
      <c r="D9" s="140"/>
      <c r="E9" s="140"/>
      <c r="F9" s="140"/>
      <c r="G9" s="169" t="s">
        <v>61</v>
      </c>
      <c r="H9" s="170"/>
      <c r="I9" s="169" t="s">
        <v>62</v>
      </c>
      <c r="J9" s="140"/>
      <c r="K9" s="140"/>
      <c r="L9" s="140"/>
      <c r="M9" s="141"/>
    </row>
    <row r="10" spans="2:13" x14ac:dyDescent="0.2">
      <c r="B10" s="198"/>
      <c r="C10" s="199"/>
      <c r="D10" s="199"/>
      <c r="E10" s="199"/>
      <c r="F10" s="199"/>
      <c r="G10" s="200"/>
      <c r="H10" s="199"/>
      <c r="I10" s="201"/>
      <c r="J10" s="202"/>
      <c r="K10" s="202"/>
      <c r="L10" s="202"/>
      <c r="M10" s="203"/>
    </row>
    <row r="11" spans="2:13" ht="13.5" thickBot="1" x14ac:dyDescent="0.25">
      <c r="B11" s="194"/>
      <c r="C11" s="195"/>
      <c r="D11" s="195"/>
      <c r="E11" s="195"/>
      <c r="F11" s="195"/>
      <c r="G11" s="196"/>
      <c r="H11" s="195"/>
      <c r="I11" s="195"/>
      <c r="J11" s="195"/>
      <c r="K11" s="195"/>
      <c r="L11" s="195"/>
      <c r="M11" s="197"/>
    </row>
    <row r="12" spans="2:13" ht="13.5" thickBot="1" x14ac:dyDescent="0.25">
      <c r="B12" s="139" t="s">
        <v>65</v>
      </c>
      <c r="C12" s="140"/>
      <c r="D12" s="140"/>
      <c r="E12" s="140"/>
      <c r="F12" s="140"/>
      <c r="G12" s="169" t="s">
        <v>61</v>
      </c>
      <c r="H12" s="170"/>
      <c r="I12" s="169" t="s">
        <v>62</v>
      </c>
      <c r="J12" s="140"/>
      <c r="K12" s="140"/>
      <c r="L12" s="140"/>
      <c r="M12" s="141"/>
    </row>
    <row r="13" spans="2:13" x14ac:dyDescent="0.2">
      <c r="B13" s="198"/>
      <c r="C13" s="199"/>
      <c r="D13" s="199"/>
      <c r="E13" s="199"/>
      <c r="F13" s="199"/>
      <c r="G13" s="200"/>
      <c r="H13" s="199"/>
      <c r="I13" s="201"/>
      <c r="J13" s="202"/>
      <c r="K13" s="202"/>
      <c r="L13" s="202"/>
      <c r="M13" s="203"/>
    </row>
    <row r="14" spans="2:13" ht="13.5" thickBot="1" x14ac:dyDescent="0.25">
      <c r="B14" s="194"/>
      <c r="C14" s="195"/>
      <c r="D14" s="195"/>
      <c r="E14" s="195"/>
      <c r="F14" s="195"/>
      <c r="G14" s="196"/>
      <c r="H14" s="195"/>
      <c r="I14" s="195"/>
      <c r="J14" s="195"/>
      <c r="K14" s="195"/>
      <c r="L14" s="195"/>
      <c r="M14" s="197"/>
    </row>
    <row r="15" spans="2:13" ht="13.5" thickBot="1" x14ac:dyDescent="0.25">
      <c r="B15" s="139" t="s">
        <v>66</v>
      </c>
      <c r="C15" s="140"/>
      <c r="D15" s="140"/>
      <c r="E15" s="140"/>
      <c r="F15" s="140"/>
      <c r="G15" s="169" t="s">
        <v>61</v>
      </c>
      <c r="H15" s="170"/>
      <c r="I15" s="169" t="s">
        <v>62</v>
      </c>
      <c r="J15" s="140"/>
      <c r="K15" s="140"/>
      <c r="L15" s="140"/>
      <c r="M15" s="141"/>
    </row>
    <row r="16" spans="2:13" x14ac:dyDescent="0.2">
      <c r="B16" s="198"/>
      <c r="C16" s="199"/>
      <c r="D16" s="199"/>
      <c r="E16" s="199"/>
      <c r="F16" s="199"/>
      <c r="G16" s="200"/>
      <c r="H16" s="199"/>
      <c r="I16" s="201"/>
      <c r="J16" s="202"/>
      <c r="K16" s="202"/>
      <c r="L16" s="202"/>
      <c r="M16" s="203"/>
    </row>
    <row r="17" spans="2:13" ht="13.5" thickBot="1" x14ac:dyDescent="0.25">
      <c r="B17" s="194"/>
      <c r="C17" s="195"/>
      <c r="D17" s="195"/>
      <c r="E17" s="195"/>
      <c r="F17" s="195"/>
      <c r="G17" s="196"/>
      <c r="H17" s="195"/>
      <c r="I17" s="195"/>
      <c r="J17" s="195"/>
      <c r="K17" s="195"/>
      <c r="L17" s="195"/>
      <c r="M17" s="197"/>
    </row>
    <row r="18" spans="2:13" ht="13.5" thickBot="1" x14ac:dyDescent="0.25">
      <c r="B18" s="139" t="s">
        <v>67</v>
      </c>
      <c r="C18" s="140"/>
      <c r="D18" s="140"/>
      <c r="E18" s="140"/>
      <c r="F18" s="140"/>
      <c r="G18" s="169" t="s">
        <v>61</v>
      </c>
      <c r="H18" s="170"/>
      <c r="I18" s="169" t="s">
        <v>62</v>
      </c>
      <c r="J18" s="140"/>
      <c r="K18" s="140"/>
      <c r="L18" s="140"/>
      <c r="M18" s="141"/>
    </row>
    <row r="19" spans="2:13" x14ac:dyDescent="0.2">
      <c r="B19" s="198"/>
      <c r="C19" s="199"/>
      <c r="D19" s="199"/>
      <c r="E19" s="199"/>
      <c r="F19" s="199"/>
      <c r="G19" s="200"/>
      <c r="H19" s="199"/>
      <c r="I19" s="201"/>
      <c r="J19" s="202"/>
      <c r="K19" s="202"/>
      <c r="L19" s="202"/>
      <c r="M19" s="203"/>
    </row>
    <row r="20" spans="2:13" ht="13.5" thickBot="1" x14ac:dyDescent="0.25">
      <c r="B20" s="194"/>
      <c r="C20" s="195"/>
      <c r="D20" s="195"/>
      <c r="E20" s="195"/>
      <c r="F20" s="195"/>
      <c r="G20" s="196"/>
      <c r="H20" s="195"/>
      <c r="I20" s="195"/>
      <c r="J20" s="195"/>
      <c r="K20" s="195"/>
      <c r="L20" s="195"/>
      <c r="M20" s="197"/>
    </row>
    <row r="21" spans="2:13" ht="13.5" thickBot="1" x14ac:dyDescent="0.25">
      <c r="B21" s="139" t="s">
        <v>68</v>
      </c>
      <c r="C21" s="140"/>
      <c r="D21" s="140"/>
      <c r="E21" s="140"/>
      <c r="F21" s="140"/>
      <c r="G21" s="169" t="s">
        <v>61</v>
      </c>
      <c r="H21" s="170"/>
      <c r="I21" s="169" t="s">
        <v>62</v>
      </c>
      <c r="J21" s="140"/>
      <c r="K21" s="140"/>
      <c r="L21" s="140"/>
      <c r="M21" s="141"/>
    </row>
    <row r="22" spans="2:13" x14ac:dyDescent="0.2">
      <c r="B22" s="198"/>
      <c r="C22" s="199"/>
      <c r="D22" s="199"/>
      <c r="E22" s="199"/>
      <c r="F22" s="199"/>
      <c r="G22" s="200"/>
      <c r="H22" s="199"/>
      <c r="I22" s="201"/>
      <c r="J22" s="202"/>
      <c r="K22" s="202"/>
      <c r="L22" s="202"/>
      <c r="M22" s="203"/>
    </row>
    <row r="23" spans="2:13" ht="13.5" thickBot="1" x14ac:dyDescent="0.25">
      <c r="B23" s="194"/>
      <c r="C23" s="195"/>
      <c r="D23" s="195"/>
      <c r="E23" s="195"/>
      <c r="F23" s="195"/>
      <c r="G23" s="196"/>
      <c r="H23" s="195"/>
      <c r="I23" s="195"/>
      <c r="J23" s="195"/>
      <c r="K23" s="195"/>
      <c r="L23" s="195"/>
      <c r="M23" s="197"/>
    </row>
    <row r="24" spans="2:13" ht="13.5" thickBot="1" x14ac:dyDescent="0.25">
      <c r="B24" s="139" t="s">
        <v>69</v>
      </c>
      <c r="C24" s="140"/>
      <c r="D24" s="140"/>
      <c r="E24" s="140"/>
      <c r="F24" s="140"/>
      <c r="G24" s="169" t="s">
        <v>61</v>
      </c>
      <c r="H24" s="170"/>
      <c r="I24" s="169" t="s">
        <v>62</v>
      </c>
      <c r="J24" s="140"/>
      <c r="K24" s="140"/>
      <c r="L24" s="140"/>
      <c r="M24" s="141"/>
    </row>
    <row r="25" spans="2:13" x14ac:dyDescent="0.2">
      <c r="B25" s="198"/>
      <c r="C25" s="199"/>
      <c r="D25" s="199"/>
      <c r="E25" s="199"/>
      <c r="F25" s="199"/>
      <c r="G25" s="200"/>
      <c r="H25" s="199"/>
      <c r="I25" s="201"/>
      <c r="J25" s="202"/>
      <c r="K25" s="202"/>
      <c r="L25" s="202"/>
      <c r="M25" s="203"/>
    </row>
    <row r="26" spans="2:13" ht="13.5" thickBot="1" x14ac:dyDescent="0.25">
      <c r="B26" s="194"/>
      <c r="C26" s="195"/>
      <c r="D26" s="195"/>
      <c r="E26" s="195"/>
      <c r="F26" s="195"/>
      <c r="G26" s="196"/>
      <c r="H26" s="195"/>
      <c r="I26" s="195"/>
      <c r="J26" s="195"/>
      <c r="K26" s="195"/>
      <c r="L26" s="195"/>
      <c r="M26" s="197"/>
    </row>
    <row r="27" spans="2:13" ht="13.5" thickBot="1" x14ac:dyDescent="0.25">
      <c r="B27" s="139" t="s">
        <v>70</v>
      </c>
      <c r="C27" s="140"/>
      <c r="D27" s="140"/>
      <c r="E27" s="140"/>
      <c r="F27" s="140"/>
      <c r="G27" s="169" t="s">
        <v>61</v>
      </c>
      <c r="H27" s="170"/>
      <c r="I27" s="169" t="s">
        <v>62</v>
      </c>
      <c r="J27" s="140"/>
      <c r="K27" s="140"/>
      <c r="L27" s="140"/>
      <c r="M27" s="141"/>
    </row>
    <row r="28" spans="2:13" x14ac:dyDescent="0.2">
      <c r="B28" s="198"/>
      <c r="C28" s="199"/>
      <c r="D28" s="199"/>
      <c r="E28" s="199"/>
      <c r="F28" s="199"/>
      <c r="G28" s="200"/>
      <c r="H28" s="199"/>
      <c r="I28" s="201"/>
      <c r="J28" s="202"/>
      <c r="K28" s="202"/>
      <c r="L28" s="202"/>
      <c r="M28" s="203"/>
    </row>
    <row r="29" spans="2:13" ht="13.5" thickBot="1" x14ac:dyDescent="0.25">
      <c r="B29" s="194"/>
      <c r="C29" s="195"/>
      <c r="D29" s="195"/>
      <c r="E29" s="195"/>
      <c r="F29" s="195"/>
      <c r="G29" s="196"/>
      <c r="H29" s="195"/>
      <c r="I29" s="195"/>
      <c r="J29" s="195"/>
      <c r="K29" s="195"/>
      <c r="L29" s="195"/>
      <c r="M29" s="197"/>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Metrics</vt:lpstr>
      <vt:lpstr>Milestones</vt:lpstr>
      <vt:lpstr>Manpower Q116</vt:lpstr>
      <vt:lpstr>Manpower Q216</vt:lpstr>
      <vt:lpstr>Narrative Q116</vt:lpstr>
      <vt:lpstr>Narrative Q216</vt:lpstr>
      <vt:lpstr>EVAL</vt:lpstr>
      <vt:lpstr>Sheet1</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2016-10-02T19:04:38Z</dcterms:modified>
</cp:coreProperties>
</file>