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135" yWindow="135" windowWidth="16170" windowHeight="13470" tabRatio="610"/>
  </bookViews>
  <sheets>
    <sheet name="Metrics" sheetId="5" r:id="rId1"/>
    <sheet name="Milestones" sheetId="19" r:id="rId2"/>
    <sheet name="Manpower Q212" sheetId="12" state="hidden" r:id="rId3"/>
    <sheet name="Manpower Q312" sheetId="20" state="hidden" r:id="rId4"/>
    <sheet name="Manpower Q412" sheetId="21" state="hidden" r:id="rId5"/>
    <sheet name="Manpower Q113" sheetId="26" state="hidden" r:id="rId6"/>
    <sheet name="Manpower Q213" sheetId="30" state="hidden" r:id="rId7"/>
    <sheet name="Manpower Q116" sheetId="53" r:id="rId8"/>
    <sheet name="Manpower Q216" sheetId="55" r:id="rId9"/>
    <sheet name="Manpower Q316" sheetId="56" r:id="rId10"/>
    <sheet name="Narrative Q116" sheetId="52" r:id="rId11"/>
    <sheet name="Narrative Q216" sheetId="54" r:id="rId12"/>
    <sheet name="Narrative Q316" sheetId="57" r:id="rId13"/>
    <sheet name="EVAL" sheetId="29" r:id="rId14"/>
  </sheets>
  <calcPr calcId="145621"/>
</workbook>
</file>

<file path=xl/calcChain.xml><?xml version="1.0" encoding="utf-8"?>
<calcChain xmlns="http://schemas.openxmlformats.org/spreadsheetml/2006/main">
  <c r="B5" i="57" l="1"/>
  <c r="B3" i="57"/>
  <c r="I16" i="56"/>
  <c r="H16" i="56"/>
  <c r="G16" i="56"/>
  <c r="F16" i="56"/>
  <c r="E16" i="56"/>
  <c r="D16" i="56"/>
  <c r="B5" i="56"/>
  <c r="B3" i="56"/>
  <c r="I16" i="55" l="1"/>
  <c r="H16" i="55"/>
  <c r="G16" i="55"/>
  <c r="F16" i="55"/>
  <c r="E16" i="55"/>
  <c r="D16" i="55"/>
  <c r="B5" i="55"/>
  <c r="B3" i="55"/>
  <c r="B5" i="54" l="1"/>
  <c r="B3" i="54"/>
  <c r="I16" i="53"/>
  <c r="H16" i="53"/>
  <c r="G16" i="53"/>
  <c r="F16" i="53"/>
  <c r="E16" i="53"/>
  <c r="D16" i="53"/>
  <c r="B5" i="53"/>
  <c r="B3" i="53"/>
  <c r="B5" i="52"/>
  <c r="B3" i="52"/>
  <c r="I16" i="30"/>
  <c r="H16" i="30"/>
  <c r="G16" i="30"/>
  <c r="F16" i="30"/>
  <c r="E16" i="30"/>
  <c r="D16" i="30"/>
  <c r="B5" i="30"/>
  <c r="B3" i="30"/>
  <c r="I16" i="26"/>
  <c r="H16" i="26"/>
  <c r="G16" i="26"/>
  <c r="F16" i="26"/>
  <c r="E16" i="26"/>
  <c r="D16" i="26"/>
  <c r="B5" i="26"/>
  <c r="B3" i="26"/>
  <c r="B3" i="21"/>
  <c r="B4" i="21"/>
  <c r="B5" i="21"/>
  <c r="D16" i="21"/>
  <c r="E16" i="21"/>
  <c r="F16" i="21"/>
  <c r="G16" i="21"/>
  <c r="H16" i="21"/>
  <c r="I16" i="21"/>
  <c r="B3" i="20"/>
  <c r="B4" i="20"/>
  <c r="B5" i="20"/>
  <c r="D16" i="20"/>
  <c r="E16" i="20"/>
  <c r="F16" i="20"/>
  <c r="G16" i="20"/>
  <c r="H16" i="20"/>
  <c r="I16" i="20"/>
  <c r="B3" i="12"/>
  <c r="B4" i="12"/>
  <c r="B5" i="12"/>
  <c r="D16" i="12"/>
  <c r="E16" i="12"/>
  <c r="F16" i="12"/>
  <c r="G16" i="12"/>
  <c r="H16" i="12"/>
  <c r="I16" i="12"/>
  <c r="B3" i="19"/>
  <c r="B4" i="19"/>
  <c r="B5" i="19"/>
</calcChain>
</file>

<file path=xl/sharedStrings.xml><?xml version="1.0" encoding="utf-8"?>
<sst xmlns="http://schemas.openxmlformats.org/spreadsheetml/2006/main" count="426" uniqueCount="170">
  <si>
    <t>Wahid Bhimji</t>
  </si>
  <si>
    <t>Sam Skipsey</t>
  </si>
  <si>
    <t>Progress over last Quarter</t>
  </si>
  <si>
    <t>Successes</t>
  </si>
  <si>
    <t>Problems/Issues</t>
  </si>
  <si>
    <t>General Risks</t>
  </si>
  <si>
    <t>Risk</t>
  </si>
  <si>
    <t>Note:To get multiple lines per box use Alt-Return</t>
  </si>
  <si>
    <t>Mitigating Action</t>
  </si>
  <si>
    <t>Objectives and Deliverables for Last Quarter</t>
  </si>
  <si>
    <t>Objective/Deliverable</t>
  </si>
  <si>
    <t>Due Date</t>
  </si>
  <si>
    <t>Metric/Output</t>
  </si>
  <si>
    <t>Objectives and Deliverables for Next Quarter</t>
  </si>
  <si>
    <t>GridPP Quarterly Report</t>
  </si>
  <si>
    <t>Owner</t>
  </si>
  <si>
    <t>Metric no.</t>
  </si>
  <si>
    <t>Description</t>
  </si>
  <si>
    <t>Area</t>
  </si>
  <si>
    <t>Reported by</t>
  </si>
  <si>
    <t>Target</t>
  </si>
  <si>
    <t>OK</t>
  </si>
  <si>
    <t>Not OK</t>
  </si>
  <si>
    <t>Suspended</t>
  </si>
  <si>
    <t>Work area</t>
  </si>
  <si>
    <t>Insitute or area specific risks</t>
  </si>
  <si>
    <t>Not yet able to be measured</t>
  </si>
  <si>
    <t>Close to target</t>
  </si>
  <si>
    <t>Source</t>
  </si>
  <si>
    <t>Year</t>
  </si>
  <si>
    <t>Effort (FTE)</t>
  </si>
  <si>
    <t>GridPP Funded</t>
  </si>
  <si>
    <t>Unfunded</t>
  </si>
  <si>
    <t>Site</t>
  </si>
  <si>
    <t>Name</t>
  </si>
  <si>
    <t>Month 1</t>
  </si>
  <si>
    <t>Month 2</t>
  </si>
  <si>
    <t>Month 3</t>
  </si>
  <si>
    <t>Total</t>
  </si>
  <si>
    <t>Brian Davies</t>
  </si>
  <si>
    <t>Complete</t>
  </si>
  <si>
    <t>Overdue</t>
  </si>
  <si>
    <t>Not yet due</t>
  </si>
  <si>
    <t>Milestone no.</t>
  </si>
  <si>
    <t>Due date</t>
  </si>
  <si>
    <t>Date complete</t>
  </si>
  <si>
    <t>Evidence</t>
  </si>
  <si>
    <t>Comment</t>
  </si>
  <si>
    <t>Jens Jensen</t>
  </si>
  <si>
    <t>Data Management</t>
  </si>
  <si>
    <t>Storage</t>
  </si>
  <si>
    <t>Data Group</t>
  </si>
  <si>
    <t>Number of VO requested changes not implemented in a timely fashion across whole infrastructure (1wk for small changes, 3wks for medium size, 6wks for large.) - any GridPP VO</t>
  </si>
  <si>
    <t>Number of experiments whose data transfer rates from/to RAL to/from T2s do not meet their (realistic) requirements</t>
  </si>
  <si>
    <t>FTS data transfer success rate</t>
  </si>
  <si>
    <t>Conference paper (CHEP, AHM, or similar (or better)) produced each year describing GridPP developments and innovations in data management and storage area</t>
  </si>
  <si>
    <t>Engage with storage and data management experts within WLCG/EGI/EMI/NGS or similar, or industry, to reinforce GridPP's recognised competence in this area (talks given, meetings, virtual meetings)</t>
  </si>
  <si>
    <t>Number of incidents not resolved within 1wk after being reported on list</t>
  </si>
  <si>
    <t>Number of blog posts</t>
  </si>
  <si>
    <t>4/Y</t>
  </si>
  <si>
    <t>4/Q</t>
  </si>
  <si>
    <t>EVAL Notes</t>
  </si>
  <si>
    <t>Publications</t>
  </si>
  <si>
    <t xml:space="preserve"> Date</t>
  </si>
  <si>
    <t>Notes</t>
  </si>
  <si>
    <t>Collaborations</t>
  </si>
  <si>
    <t>Further Funding (eg external grants)</t>
  </si>
  <si>
    <t>Destination of ex staff and recruitment issues</t>
  </si>
  <si>
    <t>Dissemmination events</t>
  </si>
  <si>
    <t>Intellectual Property</t>
  </si>
  <si>
    <t>Spin out companies</t>
  </si>
  <si>
    <t>Roles held on committees and boards</t>
  </si>
  <si>
    <t>Other outputs and Knowledge</t>
  </si>
  <si>
    <t>Presentation</t>
  </si>
  <si>
    <t>Marcus  Ebert</t>
  </si>
  <si>
    <t>Get Leicester moving data for DiRAC</t>
  </si>
  <si>
    <t>Finish ATLAS space token cleanup</t>
  </si>
  <si>
    <t>All sites required to publish catalogues, er, publish catalogues</t>
  </si>
  <si>
    <t>GGUS tickets closed</t>
  </si>
  <si>
    <t>GridPP as a data infrastructure</t>
  </si>
  <si>
    <t>Wahid Bhimji went to NERSC</t>
  </si>
  <si>
    <t>All areas of research need data storage and movement even if they don't compute like HEP. Opportunity with MSDC ("UKT0") collaboration.</t>
  </si>
  <si>
    <t>Comment Q116</t>
  </si>
  <si>
    <t>Q116</t>
  </si>
  <si>
    <t>Leicester got certificates, set up services, customised the Durham script - and then "had no data to back up yet"</t>
  </si>
  <si>
    <t>Input on data einfra to national e-infrastructure project directors' group</t>
  </si>
  <si>
    <t>Brian 2, Marcus 2, Jens 2, Daniel 1</t>
  </si>
  <si>
    <t>CERN FTS plot shows excellent success rates between sites, but one needs to dig into it a bit because in the summary the rates is marred by a large number of failures to the test instances</t>
  </si>
  <si>
    <t>350 MB/s overall avg for CMS, LHCb, ATLAS. Also DiRAC got up to 400MB/s.</t>
  </si>
  <si>
    <t>Very interesting work from Marcus on ZFS! (see blog)
https://gridpp-storage.blogspot.com/</t>
  </si>
  <si>
    <t>Very high failure rates on test SEs (particularly the IPv6 ones)</t>
  </si>
  <si>
    <t xml:space="preserve">Site report to WLCG early Feb (Sam)
ATLAS Jamboree (Brian, Elena)
</t>
  </si>
  <si>
    <t>GridPP as a data infrastrcuture: good progress with DiRAC at least; LIGO is mostly jobs and LSST not sure what to do.</t>
  </si>
  <si>
    <t>Main change was the ATLAS catalogue upload (make SE contents available at well def'd location) - seems to have completed OK. Mostly slow feedback from ATLAS</t>
  </si>
  <si>
    <t>Considered done (by ATLAS).</t>
  </si>
  <si>
    <t>Slow progress with LSST… some issues with integration of communities that already have their own catalogues?</t>
  </si>
  <si>
    <t>None reported</t>
  </si>
  <si>
    <t>None this quarter except people are preparing stuff for CHEP (for next Q), and for GridPP36 of course</t>
  </si>
  <si>
    <t>T2C testing: ATLAS hammercloud report</t>
  </si>
  <si>
    <t>High risks associated with future T2 - due to lots of unknowns (interfaces, infrastructure, T2C/T2D, etc.)</t>
  </si>
  <si>
    <t>IPv6 still problematic - the few test SEs show nothing but failures?!</t>
  </si>
  <si>
    <t>Test with lower level tools?</t>
  </si>
  <si>
    <t>Engage with WLCG (=GDB) and experiments as much as we can. Needs some planning.</t>
  </si>
  <si>
    <t>Status of future T2:summary of current issues and recommendations</t>
  </si>
  <si>
    <t>short report (to PMB)</t>
  </si>
  <si>
    <t>Comment Q216</t>
  </si>
  <si>
    <t>Presentation given at event at Milton Hill House</t>
  </si>
  <si>
    <t>Input to data workshop at CERN in September</t>
  </si>
  <si>
    <t>Presentation given on behalf of all of GridPP (by Brian Davies)
http://indico.cern.ch/event/394833/</t>
  </si>
  <si>
    <t>Transfer and success rates for ATLAs, LHCb, and CMS mostly OK (see plot)</t>
  </si>
  <si>
    <t>6-7 abstracts submitted to CHEP for storage group; Marcus' was for a presentation, the others for posters</t>
  </si>
  <si>
    <t>No changes</t>
  </si>
  <si>
    <t>Q216</t>
  </si>
  <si>
    <t>See plot</t>
  </si>
  <si>
    <t>Hmm are we already failing our new lower target? The purdah didn't help though. Marcus wrote all three (excellent) posts</t>
  </si>
  <si>
    <t>Sam's writeup of discussion(s) 
https://docs.google.com/document/d/1fEJtO0xANVClJrSIh8jeH30fBMtAbLyzLzzrJwTwiog/edit?usp=sharing</t>
  </si>
  <si>
    <t>OK - see plot. Note the slightly dodgy destinations at ECDF, Glasgow, and Oxford are due to the test SEs (e.g. IPv6) being included in the metrics.</t>
  </si>
  <si>
    <t>Update: seems to now be mostly an issue of managing experiments' expectations</t>
  </si>
  <si>
    <t>Loads of good stuff submitted to CHEP</t>
  </si>
  <si>
    <t>Very high failure rates on test SEs (particularly the IPv6 ones) - this is still a problem (see plot for Oxford on the Metrics page)</t>
  </si>
  <si>
    <t>Deploy and test "solution" for T2C storage (e.g. cache+local storage)</t>
  </si>
  <si>
    <t>Sam attended the DPM collaboration meeting in April (https://indico.cern.ch/event/522634/)
Good (re)presentation at hepsysman at RAL (June)</t>
  </si>
  <si>
    <t>Feedback to GDB</t>
  </si>
  <si>
    <t>Present GridPP work at data workshop at CERN</t>
  </si>
  <si>
    <t>Develop GridPP as a "data einfrastructure" in the context of UKT0</t>
  </si>
  <si>
    <t>Data transfer/management comparison with climate</t>
  </si>
  <si>
    <t>Report, workshop, or publication</t>
  </si>
  <si>
    <t>Report?</t>
  </si>
  <si>
    <t>Still waiting for report from Alastair Dewhurst (delayed).Delay thought to be caused by person in ATLAS HQ who is overloaded with work.</t>
  </si>
  <si>
    <t>Report to GridPP storage</t>
  </si>
  <si>
    <t>Report on the future of tape storage (Brian Davies) and expected impact on archiving operations at T1</t>
  </si>
  <si>
    <t>Note that as of April 2016 Brian has started doing some work on a H2020 funded climate project (bringing his expertise from GridPP). However, at this momemtn his delivery to T2 support does not seem to have affected.</t>
  </si>
  <si>
    <t>3.2.1</t>
  </si>
  <si>
    <t>3.2.2</t>
  </si>
  <si>
    <t>3.2.3</t>
  </si>
  <si>
    <t>3.2.4</t>
  </si>
  <si>
    <t>3.2.5</t>
  </si>
  <si>
    <t>3.2.6</t>
  </si>
  <si>
    <t>3.2.7</t>
  </si>
  <si>
    <t>3.2.8</t>
  </si>
  <si>
    <t>3.2.9</t>
  </si>
  <si>
    <t>3.2.10</t>
  </si>
  <si>
    <t>3.2.11</t>
  </si>
  <si>
    <t>Q316</t>
  </si>
  <si>
    <t>Comment Q316</t>
  </si>
  <si>
    <t>Avg is 82 MB/s into RAL and 110 out.</t>
  </si>
  <si>
    <t>No additional changes requested.</t>
  </si>
  <si>
    <t>Success rate into RAL for main expts is 98%; from RAL is only 81% though. See plot: the failure rates are due to test SEs being included, notably Glasgow and Oxford. (NOTE: this uses the GridPP FTS servers which have done the bulk of the transfers; not the CERN or FNAL ones.)</t>
  </si>
  <si>
    <t xml:space="preserve">One or two CHEP submissions were withdrawn, but still met the target: </t>
  </si>
  <si>
    <t>No incidents reported</t>
  </si>
  <si>
    <t>Daniel: 4 excellent posts on Lustre upgrade; Jens 2.</t>
  </si>
  <si>
    <t>Good representation at the pre-GDB on data management; Brian attended to speak on behalf of GridPP. http://indico.cern.ch/event/394833/. Some work on accounting (cf 13 July), also July GDB. GridPP37, of course. Finallly, input from Sam and marcus on DPM-as-a-cache to DPM community.</t>
  </si>
  <si>
    <t>Brian has been to meetings with vendors  - Oracle, SpectraLogic, and LTUG (Large Tape User Group). Unfortunately roadmaps are generally under NDA, so we cannot report those to GridPP, but SpectraLogic have promised to send us information we can share.</t>
  </si>
  <si>
    <t>IPv6 seems to be working OK for (most of) the sites participating in the FTS-at-IC (ie Brunel, Imperial itself, QMUL, RHUL, and Glasgow)</t>
  </si>
  <si>
    <t>Need to separate test traffic from production traffic for this report!  (cf last Q's narrative)</t>
  </si>
  <si>
    <t>Risk of storage interfaces diverging: DPM is getting DAV with "quota tokens", dCache and StoRM supporting Macaroons (=fancy cookies); CASTOR remaining at SRM</t>
  </si>
  <si>
    <t xml:space="preserve">Accounting may need to be looked at again… </t>
  </si>
  <si>
    <t>GLUE people (incl GridPP) could work with WLCG/CERN on adopting the GLUE2 JSON schema</t>
  </si>
  <si>
    <t>GridPP Input to DPM workshop in November (Sam)</t>
  </si>
  <si>
    <t>http://indico.cern.ch/event/559673/</t>
  </si>
  <si>
    <t>GridPP has a Science DMZ. This could be another opportunity to fly the flag.</t>
  </si>
  <si>
    <t xml:space="preserve">No mitigating action. </t>
  </si>
  <si>
    <t>No mitigating action known. However, if we end up in a mess, we know who to thank…</t>
  </si>
  <si>
    <t>Risks of information systems being redesigned and the same old wheel being reinvented yet again.(see July GDB); see also https://ggus.eu/?mode=ticket_info&amp;ticket_id=117683</t>
  </si>
  <si>
    <t>Yet another redefinition of storage accounting will lead to more effort being required.
See also https://ggus.eu/?mode=ticket_info&amp;ticket_id=117683 for CASTOR's issue.</t>
  </si>
  <si>
    <t>23-24 Nov.</t>
  </si>
  <si>
    <t>Report/proposal</t>
  </si>
  <si>
    <r>
      <rPr>
        <b/>
        <sz val="10"/>
        <rFont val="Arial"/>
        <family val="2"/>
      </rPr>
      <t>3.2.10.</t>
    </r>
    <r>
      <rPr>
        <sz val="10"/>
        <rFont val="Arial"/>
        <family val="2"/>
      </rPr>
      <t xml:space="preserve"> Develop GridPP as a "data einfrastructure" in the context of UKT0</t>
    </r>
  </si>
  <si>
    <r>
      <rPr>
        <b/>
        <sz val="10"/>
        <rFont val="Arial"/>
        <family val="2"/>
      </rPr>
      <t>3.2.11.</t>
    </r>
    <r>
      <rPr>
        <sz val="10"/>
        <rFont val="Arial"/>
        <family val="2"/>
      </rPr>
      <t xml:space="preserve"> Data transfer/management comparison with climate</t>
    </r>
  </si>
  <si>
    <t>Report or publication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</si>
</sst>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00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10"/>
      <color theme="9" tint="-0.249977111117893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27"/>
        <bgColor indexed="41"/>
      </patternFill>
    </fill>
    <fill>
      <patternFill patternType="solid">
        <fgColor indexed="57"/>
        <bgColor indexed="21"/>
      </patternFill>
    </fill>
    <fill>
      <patternFill patternType="solid">
        <fgColor indexed="10"/>
        <bgColor indexed="14"/>
      </patternFill>
    </fill>
    <fill>
      <patternFill patternType="solid">
        <fgColor indexed="8"/>
        <bgColor indexed="58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</fills>
  <borders count="1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/>
    <xf numFmtId="43" fontId="9" fillId="0" borderId="0" applyFont="0" applyFill="0" applyBorder="0" applyAlignment="0" applyProtection="0"/>
  </cellStyleXfs>
  <cellXfs count="292">
    <xf numFmtId="0" fontId="0" fillId="0" borderId="0" xfId="0"/>
    <xf numFmtId="0" fontId="2" fillId="0" borderId="0" xfId="0" applyFont="1"/>
    <xf numFmtId="0" fontId="5" fillId="2" borderId="1" xfId="0" applyFont="1" applyFill="1" applyBorder="1"/>
    <xf numFmtId="0" fontId="5" fillId="3" borderId="2" xfId="0" applyFont="1" applyFill="1" applyBorder="1"/>
    <xf numFmtId="0" fontId="5" fillId="3" borderId="3" xfId="0" applyFont="1" applyFill="1" applyBorder="1"/>
    <xf numFmtId="0" fontId="5" fillId="2" borderId="4" xfId="0" applyFont="1" applyFill="1" applyBorder="1"/>
    <xf numFmtId="0" fontId="0" fillId="2" borderId="5" xfId="0" applyFill="1" applyBorder="1"/>
    <xf numFmtId="0" fontId="0" fillId="4" borderId="6" xfId="0" applyFill="1" applyBorder="1"/>
    <xf numFmtId="0" fontId="5" fillId="3" borderId="7" xfId="0" applyFont="1" applyFill="1" applyBorder="1"/>
    <xf numFmtId="0" fontId="0" fillId="0" borderId="8" xfId="0" applyFill="1" applyBorder="1"/>
    <xf numFmtId="0" fontId="0" fillId="0" borderId="9" xfId="0" applyFill="1" applyBorder="1"/>
    <xf numFmtId="0" fontId="2" fillId="2" borderId="10" xfId="0" applyFont="1" applyFill="1" applyBorder="1" applyAlignment="1">
      <alignment wrapText="1"/>
    </xf>
    <xf numFmtId="0" fontId="1" fillId="5" borderId="11" xfId="0" applyFont="1" applyFill="1" applyBorder="1"/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0" xfId="0" applyAlignment="1">
      <alignment wrapText="1"/>
    </xf>
    <xf numFmtId="0" fontId="0" fillId="0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7" fillId="0" borderId="0" xfId="0" applyFont="1" applyFill="1" applyBorder="1" applyAlignment="1">
      <alignment horizontal="right" wrapText="1"/>
    </xf>
    <xf numFmtId="0" fontId="5" fillId="2" borderId="14" xfId="0" applyFont="1" applyFill="1" applyBorder="1"/>
    <xf numFmtId="0" fontId="5" fillId="9" borderId="21" xfId="2" applyFont="1" applyFill="1" applyBorder="1"/>
    <xf numFmtId="0" fontId="6" fillId="0" borderId="0" xfId="2"/>
    <xf numFmtId="0" fontId="5" fillId="10" borderId="22" xfId="2" applyFont="1" applyFill="1" applyBorder="1"/>
    <xf numFmtId="0" fontId="5" fillId="10" borderId="23" xfId="2" applyFont="1" applyFill="1" applyBorder="1"/>
    <xf numFmtId="0" fontId="5" fillId="9" borderId="24" xfId="2" applyFont="1" applyFill="1" applyBorder="1"/>
    <xf numFmtId="0" fontId="5" fillId="10" borderId="25" xfId="2" applyFont="1" applyFill="1" applyBorder="1"/>
    <xf numFmtId="0" fontId="6" fillId="0" borderId="26" xfId="2" applyFont="1" applyFill="1" applyBorder="1"/>
    <xf numFmtId="0" fontId="6" fillId="0" borderId="27" xfId="2" applyFont="1" applyFill="1" applyBorder="1"/>
    <xf numFmtId="0" fontId="6" fillId="0" borderId="28" xfId="2" applyFont="1" applyFill="1" applyBorder="1"/>
    <xf numFmtId="0" fontId="5" fillId="0" borderId="0" xfId="2" applyFont="1"/>
    <xf numFmtId="0" fontId="5" fillId="10" borderId="29" xfId="2" applyFont="1" applyFill="1" applyBorder="1" applyAlignment="1">
      <alignment wrapText="1"/>
    </xf>
    <xf numFmtId="0" fontId="5" fillId="10" borderId="30" xfId="2" applyFont="1" applyFill="1" applyBorder="1" applyAlignment="1">
      <alignment wrapText="1"/>
    </xf>
    <xf numFmtId="0" fontId="5" fillId="10" borderId="31" xfId="2" applyFont="1" applyFill="1" applyBorder="1" applyAlignment="1">
      <alignment wrapText="1"/>
    </xf>
    <xf numFmtId="0" fontId="5" fillId="10" borderId="32" xfId="2" applyFont="1" applyFill="1" applyBorder="1" applyAlignment="1">
      <alignment wrapText="1"/>
    </xf>
    <xf numFmtId="0" fontId="5" fillId="10" borderId="33" xfId="2" applyFont="1" applyFill="1" applyBorder="1" applyAlignment="1">
      <alignment wrapText="1"/>
    </xf>
    <xf numFmtId="0" fontId="5" fillId="10" borderId="34" xfId="2" applyFont="1" applyFill="1" applyBorder="1" applyAlignment="1">
      <alignment horizontal="center" wrapText="1"/>
    </xf>
    <xf numFmtId="0" fontId="5" fillId="10" borderId="35" xfId="2" applyFont="1" applyFill="1" applyBorder="1" applyAlignment="1">
      <alignment horizontal="center" wrapText="1"/>
    </xf>
    <xf numFmtId="0" fontId="5" fillId="10" borderId="36" xfId="2" applyFont="1" applyFill="1" applyBorder="1" applyAlignment="1">
      <alignment horizontal="center" wrapText="1"/>
    </xf>
    <xf numFmtId="0" fontId="5" fillId="10" borderId="37" xfId="2" applyFont="1" applyFill="1" applyBorder="1" applyAlignment="1">
      <alignment horizontal="center" wrapText="1"/>
    </xf>
    <xf numFmtId="0" fontId="5" fillId="10" borderId="38" xfId="2" applyFont="1" applyFill="1" applyBorder="1" applyAlignment="1">
      <alignment horizontal="center" wrapText="1"/>
    </xf>
    <xf numFmtId="2" fontId="6" fillId="0" borderId="39" xfId="2" applyNumberFormat="1" applyBorder="1" applyAlignment="1">
      <alignment wrapText="1"/>
    </xf>
    <xf numFmtId="2" fontId="6" fillId="0" borderId="40" xfId="2" applyNumberFormat="1" applyBorder="1" applyAlignment="1">
      <alignment wrapText="1"/>
    </xf>
    <xf numFmtId="0" fontId="5" fillId="0" borderId="41" xfId="2" applyFont="1" applyBorder="1" applyAlignment="1">
      <alignment wrapText="1"/>
    </xf>
    <xf numFmtId="0" fontId="5" fillId="0" borderId="42" xfId="2" applyFont="1" applyBorder="1" applyAlignment="1">
      <alignment wrapText="1"/>
    </xf>
    <xf numFmtId="0" fontId="5" fillId="2" borderId="43" xfId="0" applyFont="1" applyFill="1" applyBorder="1"/>
    <xf numFmtId="0" fontId="5" fillId="2" borderId="43" xfId="0" applyFont="1" applyFill="1" applyBorder="1" applyAlignment="1">
      <alignment wrapText="1"/>
    </xf>
    <xf numFmtId="0" fontId="2" fillId="0" borderId="44" xfId="0" applyFont="1" applyBorder="1" applyAlignment="1">
      <alignment wrapText="1"/>
    </xf>
    <xf numFmtId="0" fontId="2" fillId="0" borderId="45" xfId="0" applyFont="1" applyBorder="1" applyAlignment="1">
      <alignment wrapText="1"/>
    </xf>
    <xf numFmtId="0" fontId="2" fillId="0" borderId="46" xfId="0" applyFont="1" applyBorder="1" applyAlignment="1">
      <alignment wrapText="1"/>
    </xf>
    <xf numFmtId="0" fontId="5" fillId="0" borderId="42" xfId="0" applyFont="1" applyBorder="1" applyAlignment="1">
      <alignment wrapText="1"/>
    </xf>
    <xf numFmtId="0" fontId="5" fillId="0" borderId="47" xfId="0" applyFont="1" applyBorder="1" applyAlignment="1">
      <alignment wrapText="1"/>
    </xf>
    <xf numFmtId="0" fontId="5" fillId="0" borderId="48" xfId="0" applyFont="1" applyBorder="1" applyAlignment="1">
      <alignment wrapText="1"/>
    </xf>
    <xf numFmtId="0" fontId="5" fillId="2" borderId="49" xfId="0" applyFont="1" applyFill="1" applyBorder="1" applyAlignment="1">
      <alignment wrapText="1"/>
    </xf>
    <xf numFmtId="0" fontId="5" fillId="2" borderId="14" xfId="0" applyFont="1" applyFill="1" applyBorder="1" applyAlignment="1">
      <alignment wrapText="1"/>
    </xf>
    <xf numFmtId="0" fontId="6" fillId="9" borderId="24" xfId="2" applyFill="1" applyBorder="1" applyAlignment="1">
      <alignment wrapText="1"/>
    </xf>
    <xf numFmtId="0" fontId="6" fillId="0" borderId="0" xfId="2" applyAlignment="1">
      <alignment wrapText="1"/>
    </xf>
    <xf numFmtId="0" fontId="6" fillId="11" borderId="33" xfId="2" applyFill="1" applyBorder="1" applyAlignment="1">
      <alignment wrapText="1"/>
    </xf>
    <xf numFmtId="0" fontId="6" fillId="0" borderId="36" xfId="2" applyFont="1" applyBorder="1"/>
    <xf numFmtId="0" fontId="5" fillId="10" borderId="50" xfId="2" applyFont="1" applyFill="1" applyBorder="1"/>
    <xf numFmtId="0" fontId="6" fillId="0" borderId="51" xfId="2" applyFont="1" applyFill="1" applyBorder="1" applyAlignment="1">
      <alignment wrapText="1"/>
    </xf>
    <xf numFmtId="0" fontId="6" fillId="12" borderId="52" xfId="2" applyFill="1" applyBorder="1" applyAlignment="1">
      <alignment wrapText="1"/>
    </xf>
    <xf numFmtId="0" fontId="6" fillId="0" borderId="53" xfId="2" applyFont="1" applyBorder="1"/>
    <xf numFmtId="0" fontId="6" fillId="0" borderId="27" xfId="2" applyFont="1" applyFill="1" applyBorder="1" applyAlignment="1">
      <alignment wrapText="1"/>
    </xf>
    <xf numFmtId="0" fontId="6" fillId="0" borderId="52" xfId="2" applyFill="1" applyBorder="1" applyAlignment="1">
      <alignment wrapText="1"/>
    </xf>
    <xf numFmtId="0" fontId="6" fillId="0" borderId="28" xfId="2" applyFont="1" applyFill="1" applyBorder="1" applyAlignment="1">
      <alignment wrapText="1"/>
    </xf>
    <xf numFmtId="0" fontId="6" fillId="13" borderId="54" xfId="2" applyFill="1" applyBorder="1" applyAlignment="1">
      <alignment wrapText="1"/>
    </xf>
    <xf numFmtId="0" fontId="6" fillId="0" borderId="55" xfId="2" applyFont="1" applyBorder="1"/>
    <xf numFmtId="0" fontId="6" fillId="0" borderId="0" xfId="2" applyBorder="1"/>
    <xf numFmtId="0" fontId="6" fillId="0" borderId="0" xfId="2" applyFill="1" applyBorder="1" applyAlignment="1">
      <alignment wrapText="1"/>
    </xf>
    <xf numFmtId="0" fontId="6" fillId="0" borderId="17" xfId="0" applyFont="1" applyBorder="1" applyAlignment="1">
      <alignment wrapText="1"/>
    </xf>
    <xf numFmtId="0" fontId="6" fillId="0" borderId="57" xfId="2" applyFont="1" applyBorder="1" applyAlignment="1">
      <alignment wrapText="1"/>
    </xf>
    <xf numFmtId="0" fontId="0" fillId="0" borderId="12" xfId="0" applyBorder="1" applyAlignment="1">
      <alignment wrapText="1"/>
    </xf>
    <xf numFmtId="0" fontId="6" fillId="0" borderId="48" xfId="0" applyFont="1" applyBorder="1" applyAlignment="1">
      <alignment wrapText="1"/>
    </xf>
    <xf numFmtId="0" fontId="6" fillId="0" borderId="13" xfId="0" applyFont="1" applyBorder="1" applyAlignment="1">
      <alignment wrapText="1"/>
    </xf>
    <xf numFmtId="2" fontId="5" fillId="0" borderId="58" xfId="2" applyNumberFormat="1" applyFont="1" applyBorder="1"/>
    <xf numFmtId="2" fontId="5" fillId="0" borderId="59" xfId="2" applyNumberFormat="1" applyFont="1" applyBorder="1"/>
    <xf numFmtId="2" fontId="5" fillId="0" borderId="60" xfId="2" applyNumberFormat="1" applyFont="1" applyBorder="1"/>
    <xf numFmtId="2" fontId="6" fillId="0" borderId="61" xfId="2" applyNumberFormat="1" applyBorder="1" applyAlignment="1">
      <alignment wrapText="1"/>
    </xf>
    <xf numFmtId="2" fontId="6" fillId="0" borderId="62" xfId="2" applyNumberFormat="1" applyBorder="1" applyAlignment="1">
      <alignment wrapText="1"/>
    </xf>
    <xf numFmtId="2" fontId="6" fillId="0" borderId="63" xfId="2" applyNumberFormat="1" applyBorder="1" applyAlignment="1">
      <alignment wrapText="1"/>
    </xf>
    <xf numFmtId="2" fontId="6" fillId="0" borderId="64" xfId="2" applyNumberFormat="1" applyBorder="1" applyAlignment="1">
      <alignment wrapText="1"/>
    </xf>
    <xf numFmtId="2" fontId="6" fillId="0" borderId="65" xfId="2" applyNumberFormat="1" applyBorder="1" applyAlignment="1">
      <alignment wrapText="1"/>
    </xf>
    <xf numFmtId="2" fontId="6" fillId="0" borderId="66" xfId="2" applyNumberFormat="1" applyBorder="1" applyAlignment="1">
      <alignment wrapText="1"/>
    </xf>
    <xf numFmtId="2" fontId="6" fillId="0" borderId="67" xfId="2" applyNumberFormat="1" applyBorder="1" applyAlignment="1">
      <alignment wrapText="1"/>
    </xf>
    <xf numFmtId="2" fontId="6" fillId="0" borderId="68" xfId="2" applyNumberFormat="1" applyBorder="1" applyAlignment="1">
      <alignment wrapText="1"/>
    </xf>
    <xf numFmtId="2" fontId="6" fillId="0" borderId="69" xfId="2" applyNumberFormat="1" applyBorder="1" applyAlignment="1">
      <alignment wrapText="1"/>
    </xf>
    <xf numFmtId="2" fontId="6" fillId="0" borderId="70" xfId="2" applyNumberFormat="1" applyBorder="1" applyAlignment="1">
      <alignment wrapText="1"/>
    </xf>
    <xf numFmtId="2" fontId="6" fillId="0" borderId="71" xfId="2" applyNumberFormat="1" applyBorder="1" applyAlignment="1">
      <alignment wrapText="1"/>
    </xf>
    <xf numFmtId="2" fontId="6" fillId="0" borderId="72" xfId="2" applyNumberFormat="1" applyBorder="1" applyAlignment="1">
      <alignment wrapText="1"/>
    </xf>
    <xf numFmtId="2" fontId="6" fillId="0" borderId="73" xfId="2" applyNumberFormat="1" applyBorder="1" applyAlignment="1">
      <alignment wrapText="1"/>
    </xf>
    <xf numFmtId="2" fontId="6" fillId="0" borderId="74" xfId="2" applyNumberFormat="1" applyBorder="1" applyAlignment="1">
      <alignment wrapText="1"/>
    </xf>
    <xf numFmtId="2" fontId="5" fillId="0" borderId="75" xfId="2" applyNumberFormat="1" applyFont="1" applyBorder="1"/>
    <xf numFmtId="0" fontId="5" fillId="0" borderId="76" xfId="2" applyFont="1" applyBorder="1" applyAlignment="1">
      <alignment wrapText="1"/>
    </xf>
    <xf numFmtId="0" fontId="5" fillId="0" borderId="77" xfId="2" applyFont="1" applyBorder="1" applyAlignment="1">
      <alignment wrapText="1"/>
    </xf>
    <xf numFmtId="0" fontId="6" fillId="0" borderId="77" xfId="2" applyFont="1" applyBorder="1" applyAlignment="1">
      <alignment wrapText="1"/>
    </xf>
    <xf numFmtId="0" fontId="5" fillId="0" borderId="10" xfId="2" applyFont="1" applyBorder="1"/>
    <xf numFmtId="0" fontId="5" fillId="0" borderId="78" xfId="2" applyFont="1" applyBorder="1"/>
    <xf numFmtId="0" fontId="6" fillId="0" borderId="79" xfId="2" applyBorder="1"/>
    <xf numFmtId="2" fontId="6" fillId="0" borderId="80" xfId="2" applyNumberFormat="1" applyBorder="1" applyAlignment="1">
      <alignment wrapText="1"/>
    </xf>
    <xf numFmtId="2" fontId="6" fillId="0" borderId="81" xfId="2" applyNumberFormat="1" applyBorder="1" applyAlignment="1">
      <alignment wrapText="1"/>
    </xf>
    <xf numFmtId="2" fontId="6" fillId="0" borderId="82" xfId="2" applyNumberFormat="1" applyBorder="1" applyAlignment="1">
      <alignment wrapText="1"/>
    </xf>
    <xf numFmtId="2" fontId="6" fillId="0" borderId="83" xfId="2" applyNumberFormat="1" applyBorder="1" applyAlignment="1">
      <alignment wrapText="1"/>
    </xf>
    <xf numFmtId="2" fontId="5" fillId="0" borderId="84" xfId="2" applyNumberFormat="1" applyFont="1" applyBorder="1"/>
    <xf numFmtId="2" fontId="5" fillId="0" borderId="85" xfId="2" applyNumberFormat="1" applyFont="1" applyBorder="1"/>
    <xf numFmtId="2" fontId="5" fillId="0" borderId="86" xfId="2" applyNumberFormat="1" applyFont="1" applyBorder="1"/>
    <xf numFmtId="2" fontId="5" fillId="0" borderId="87" xfId="2" applyNumberFormat="1" applyFont="1" applyBorder="1"/>
    <xf numFmtId="2" fontId="5" fillId="0" borderId="88" xfId="2" applyNumberFormat="1" applyFont="1" applyBorder="1"/>
    <xf numFmtId="0" fontId="0" fillId="0" borderId="48" xfId="0" applyBorder="1" applyAlignment="1">
      <alignment wrapText="1"/>
    </xf>
    <xf numFmtId="0" fontId="0" fillId="0" borderId="13" xfId="0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2" borderId="14" xfId="0" applyFont="1" applyFill="1" applyBorder="1"/>
    <xf numFmtId="0" fontId="6" fillId="3" borderId="19" xfId="0" applyFont="1" applyFill="1" applyBorder="1" applyAlignment="1">
      <alignment wrapText="1"/>
    </xf>
    <xf numFmtId="0" fontId="6" fillId="3" borderId="18" xfId="0" applyFont="1" applyFill="1" applyBorder="1" applyAlignment="1">
      <alignment horizontal="justify" wrapText="1"/>
    </xf>
    <xf numFmtId="0" fontId="6" fillId="3" borderId="20" xfId="0" applyFont="1" applyFill="1" applyBorder="1"/>
    <xf numFmtId="0" fontId="6" fillId="3" borderId="17" xfId="0" applyFont="1" applyFill="1" applyBorder="1"/>
    <xf numFmtId="9" fontId="6" fillId="3" borderId="17" xfId="0" applyNumberFormat="1" applyFont="1" applyFill="1" applyBorder="1"/>
    <xf numFmtId="0" fontId="6" fillId="3" borderId="8" xfId="0" applyFont="1" applyFill="1" applyBorder="1" applyAlignment="1">
      <alignment horizontal="justify" wrapText="1"/>
    </xf>
    <xf numFmtId="0" fontId="6" fillId="0" borderId="20" xfId="0" applyFont="1" applyBorder="1" applyAlignment="1">
      <alignment wrapText="1"/>
    </xf>
    <xf numFmtId="0" fontId="6" fillId="0" borderId="56" xfId="0" applyFont="1" applyBorder="1" applyAlignment="1">
      <alignment wrapText="1"/>
    </xf>
    <xf numFmtId="0" fontId="6" fillId="3" borderId="56" xfId="0" applyFont="1" applyFill="1" applyBorder="1"/>
    <xf numFmtId="0" fontId="6" fillId="0" borderId="92" xfId="0" applyFont="1" applyBorder="1" applyAlignment="1">
      <alignment wrapText="1"/>
    </xf>
    <xf numFmtId="0" fontId="6" fillId="3" borderId="92" xfId="0" applyFont="1" applyFill="1" applyBorder="1"/>
    <xf numFmtId="0" fontId="0" fillId="0" borderId="93" xfId="0" applyBorder="1" applyAlignment="1">
      <alignment wrapText="1"/>
    </xf>
    <xf numFmtId="0" fontId="6" fillId="3" borderId="9" xfId="0" applyFont="1" applyFill="1" applyBorder="1" applyAlignment="1">
      <alignment horizontal="justify" wrapText="1"/>
    </xf>
    <xf numFmtId="164" fontId="2" fillId="3" borderId="17" xfId="0" applyNumberFormat="1" applyFont="1" applyFill="1" applyBorder="1" applyAlignment="1">
      <alignment wrapText="1"/>
    </xf>
    <xf numFmtId="164" fontId="2" fillId="3" borderId="56" xfId="0" applyNumberFormat="1" applyFont="1" applyFill="1" applyBorder="1" applyAlignment="1">
      <alignment wrapText="1"/>
    </xf>
    <xf numFmtId="164" fontId="2" fillId="3" borderId="95" xfId="0" applyNumberFormat="1" applyFont="1" applyFill="1" applyBorder="1" applyAlignment="1">
      <alignment wrapText="1"/>
    </xf>
    <xf numFmtId="0" fontId="6" fillId="3" borderId="96" xfId="0" applyFont="1" applyFill="1" applyBorder="1" applyAlignment="1">
      <alignment horizontal="justify" wrapText="1"/>
    </xf>
    <xf numFmtId="0" fontId="0" fillId="0" borderId="97" xfId="0" applyBorder="1" applyAlignment="1">
      <alignment wrapText="1"/>
    </xf>
    <xf numFmtId="164" fontId="2" fillId="3" borderId="3" xfId="0" applyNumberFormat="1" applyFont="1" applyFill="1" applyBorder="1" applyAlignment="1">
      <alignment wrapText="1"/>
    </xf>
    <xf numFmtId="0" fontId="0" fillId="0" borderId="89" xfId="0" applyBorder="1" applyAlignment="1">
      <alignment wrapText="1"/>
    </xf>
    <xf numFmtId="0" fontId="6" fillId="0" borderId="89" xfId="0" applyFont="1" applyBorder="1" applyAlignment="1">
      <alignment wrapText="1"/>
    </xf>
    <xf numFmtId="0" fontId="6" fillId="3" borderId="89" xfId="0" applyFont="1" applyFill="1" applyBorder="1" applyAlignment="1"/>
    <xf numFmtId="0" fontId="1" fillId="3" borderId="94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wrapText="1"/>
    </xf>
    <xf numFmtId="0" fontId="2" fillId="2" borderId="43" xfId="0" applyFont="1" applyFill="1" applyBorder="1"/>
    <xf numFmtId="0" fontId="0" fillId="6" borderId="110" xfId="0" applyFill="1" applyBorder="1"/>
    <xf numFmtId="0" fontId="0" fillId="7" borderId="11" xfId="0" applyFill="1" applyBorder="1"/>
    <xf numFmtId="0" fontId="0" fillId="8" borderId="11" xfId="0" applyFill="1" applyBorder="1"/>
    <xf numFmtId="0" fontId="0" fillId="14" borderId="90" xfId="0" applyNumberFormat="1" applyFill="1" applyBorder="1"/>
    <xf numFmtId="0" fontId="0" fillId="14" borderId="111" xfId="0" applyNumberFormat="1" applyFill="1" applyBorder="1"/>
    <xf numFmtId="164" fontId="2" fillId="3" borderId="14" xfId="0" applyNumberFormat="1" applyFont="1" applyFill="1" applyBorder="1" applyAlignment="1">
      <alignment wrapText="1"/>
    </xf>
    <xf numFmtId="2" fontId="1" fillId="0" borderId="64" xfId="2" applyNumberFormat="1" applyFont="1" applyBorder="1" applyAlignment="1">
      <alignment wrapText="1"/>
    </xf>
    <xf numFmtId="43" fontId="6" fillId="0" borderId="0" xfId="3" applyFont="1"/>
    <xf numFmtId="2" fontId="0" fillId="0" borderId="0" xfId="0" applyNumberFormat="1"/>
    <xf numFmtId="0" fontId="1" fillId="0" borderId="0" xfId="2" applyFont="1"/>
    <xf numFmtId="0" fontId="10" fillId="0" borderId="0" xfId="2" applyFont="1"/>
    <xf numFmtId="0" fontId="2" fillId="2" borderId="15" xfId="0" applyFont="1" applyFill="1" applyBorder="1" applyAlignment="1">
      <alignment wrapText="1"/>
    </xf>
    <xf numFmtId="0" fontId="1" fillId="0" borderId="20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9" fontId="1" fillId="14" borderId="17" xfId="0" applyNumberFormat="1" applyFont="1" applyFill="1" applyBorder="1" applyAlignment="1">
      <alignment wrapText="1"/>
    </xf>
    <xf numFmtId="0" fontId="1" fillId="0" borderId="89" xfId="0" applyFont="1" applyBorder="1" applyAlignment="1">
      <alignment wrapText="1"/>
    </xf>
    <xf numFmtId="0" fontId="1" fillId="0" borderId="90" xfId="0" applyFont="1" applyBorder="1" applyAlignment="1">
      <alignment vertical="top" wrapText="1"/>
    </xf>
    <xf numFmtId="0" fontId="0" fillId="0" borderId="107" xfId="0" applyBorder="1"/>
    <xf numFmtId="0" fontId="1" fillId="0" borderId="17" xfId="0" applyFont="1" applyBorder="1" applyAlignment="1">
      <alignment wrapText="1"/>
    </xf>
    <xf numFmtId="0" fontId="0" fillId="0" borderId="114" xfId="0" applyBorder="1"/>
    <xf numFmtId="2" fontId="6" fillId="0" borderId="115" xfId="2" applyNumberFormat="1" applyBorder="1" applyAlignment="1">
      <alignment wrapText="1"/>
    </xf>
    <xf numFmtId="0" fontId="0" fillId="0" borderId="44" xfId="0" applyBorder="1" applyAlignment="1">
      <alignment wrapText="1"/>
    </xf>
    <xf numFmtId="0" fontId="1" fillId="0" borderId="45" xfId="0" applyFont="1" applyBorder="1" applyAlignment="1">
      <alignment wrapText="1"/>
    </xf>
    <xf numFmtId="0" fontId="1" fillId="0" borderId="112" xfId="0" applyFont="1" applyBorder="1" applyAlignment="1">
      <alignment wrapText="1"/>
    </xf>
    <xf numFmtId="0" fontId="1" fillId="0" borderId="10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101" xfId="0" applyFont="1" applyBorder="1"/>
    <xf numFmtId="0" fontId="1" fillId="14" borderId="111" xfId="0" applyNumberFormat="1" applyFont="1" applyFill="1" applyBorder="1"/>
    <xf numFmtId="0" fontId="0" fillId="15" borderId="116" xfId="0" applyNumberFormat="1" applyFill="1" applyBorder="1"/>
    <xf numFmtId="0" fontId="1" fillId="0" borderId="113" xfId="0" applyFont="1" applyBorder="1" applyAlignment="1">
      <alignment wrapText="1"/>
    </xf>
    <xf numFmtId="0" fontId="6" fillId="0" borderId="43" xfId="2" applyBorder="1"/>
    <xf numFmtId="0" fontId="1" fillId="0" borderId="43" xfId="2" applyFont="1" applyBorder="1" applyAlignment="1">
      <alignment wrapText="1"/>
    </xf>
    <xf numFmtId="14" fontId="6" fillId="0" borderId="43" xfId="2" applyNumberFormat="1" applyBorder="1" applyAlignment="1">
      <alignment wrapText="1"/>
    </xf>
    <xf numFmtId="0" fontId="1" fillId="0" borderId="43" xfId="2" applyFont="1" applyBorder="1"/>
    <xf numFmtId="0" fontId="5" fillId="10" borderId="99" xfId="2" applyFont="1" applyFill="1" applyBorder="1" applyAlignment="1">
      <alignment horizontal="center"/>
    </xf>
    <xf numFmtId="0" fontId="5" fillId="10" borderId="31" xfId="2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78" xfId="0" applyFont="1" applyFill="1" applyBorder="1" applyAlignment="1">
      <alignment horizontal="center"/>
    </xf>
    <xf numFmtId="0" fontId="2" fillId="2" borderId="79" xfId="0" applyFont="1" applyFill="1" applyBorder="1" applyAlignment="1">
      <alignment horizontal="center"/>
    </xf>
    <xf numFmtId="0" fontId="1" fillId="0" borderId="20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89" xfId="0" applyFont="1" applyBorder="1" applyAlignment="1">
      <alignment vertical="top" wrapText="1"/>
    </xf>
    <xf numFmtId="0" fontId="1" fillId="0" borderId="91" xfId="0" applyFont="1" applyBorder="1" applyAlignment="1">
      <alignment vertical="top" wrapText="1"/>
    </xf>
    <xf numFmtId="0" fontId="1" fillId="0" borderId="98" xfId="0" applyFont="1" applyBorder="1" applyAlignment="1">
      <alignment vertical="top" wrapText="1"/>
    </xf>
    <xf numFmtId="0" fontId="1" fillId="0" borderId="105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00" xfId="0" applyFont="1" applyBorder="1" applyAlignment="1">
      <alignment horizontal="center" vertical="center" wrapText="1"/>
    </xf>
    <xf numFmtId="0" fontId="1" fillId="0" borderId="10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4" fontId="0" fillId="0" borderId="47" xfId="0" applyNumberFormat="1" applyBorder="1" applyAlignment="1">
      <alignment horizontal="center" vertical="center" wrapText="1"/>
    </xf>
    <xf numFmtId="0" fontId="0" fillId="0" borderId="97" xfId="0" applyBorder="1" applyAlignment="1">
      <alignment horizontal="center" vertical="center" wrapText="1"/>
    </xf>
    <xf numFmtId="0" fontId="0" fillId="0" borderId="100" xfId="0" applyBorder="1" applyAlignment="1">
      <alignment horizontal="center" vertical="center" wrapText="1"/>
    </xf>
    <xf numFmtId="0" fontId="0" fillId="0" borderId="101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89" xfId="0" applyBorder="1" applyAlignment="1">
      <alignment horizontal="center" vertical="center" wrapText="1"/>
    </xf>
    <xf numFmtId="0" fontId="1" fillId="0" borderId="89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9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2" borderId="102" xfId="0" applyFont="1" applyFill="1" applyBorder="1" applyAlignment="1">
      <alignment horizontal="center"/>
    </xf>
    <xf numFmtId="0" fontId="2" fillId="2" borderId="103" xfId="0" applyFont="1" applyFill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106" xfId="0" applyFont="1" applyBorder="1" applyAlignment="1">
      <alignment horizontal="center" vertical="center" wrapText="1"/>
    </xf>
    <xf numFmtId="0" fontId="1" fillId="0" borderId="93" xfId="0" applyFont="1" applyBorder="1" applyAlignment="1">
      <alignment horizontal="center" vertical="center" wrapText="1"/>
    </xf>
    <xf numFmtId="14" fontId="0" fillId="0" borderId="90" xfId="0" applyNumberFormat="1" applyBorder="1" applyAlignment="1">
      <alignment horizontal="center" vertical="center" wrapText="1"/>
    </xf>
    <xf numFmtId="14" fontId="0" fillId="0" borderId="93" xfId="0" applyNumberFormat="1" applyBorder="1" applyAlignment="1">
      <alignment horizontal="center" vertical="center" wrapText="1"/>
    </xf>
    <xf numFmtId="0" fontId="1" fillId="0" borderId="90" xfId="0" applyFont="1" applyBorder="1" applyAlignment="1">
      <alignment horizontal="center" vertical="center" wrapText="1"/>
    </xf>
    <xf numFmtId="0" fontId="1" fillId="0" borderId="107" xfId="0" applyFont="1" applyBorder="1" applyAlignment="1">
      <alignment horizontal="center" vertical="center" wrapText="1"/>
    </xf>
    <xf numFmtId="14" fontId="1" fillId="0" borderId="91" xfId="0" applyNumberFormat="1" applyFont="1" applyBorder="1" applyAlignment="1">
      <alignment horizontal="center" vertical="center" wrapText="1"/>
    </xf>
    <xf numFmtId="0" fontId="0" fillId="0" borderId="104" xfId="0" applyBorder="1" applyAlignment="1">
      <alignment horizontal="center" vertical="center" wrapText="1"/>
    </xf>
    <xf numFmtId="0" fontId="1" fillId="0" borderId="91" xfId="0" applyFont="1" applyBorder="1" applyAlignment="1">
      <alignment horizontal="center" vertical="center" wrapText="1"/>
    </xf>
    <xf numFmtId="0" fontId="0" fillId="0" borderId="98" xfId="0" applyBorder="1" applyAlignment="1">
      <alignment horizontal="center" vertical="center" wrapText="1"/>
    </xf>
    <xf numFmtId="0" fontId="0" fillId="0" borderId="105" xfId="0" applyBorder="1" applyAlignment="1">
      <alignment horizontal="center" vertical="center" wrapText="1"/>
    </xf>
    <xf numFmtId="0" fontId="10" fillId="0" borderId="20" xfId="0" applyFont="1" applyBorder="1" applyAlignment="1">
      <alignment vertical="top" wrapText="1"/>
    </xf>
    <xf numFmtId="0" fontId="10" fillId="0" borderId="19" xfId="0" applyFont="1" applyBorder="1" applyAlignment="1">
      <alignment vertical="top" wrapText="1"/>
    </xf>
    <xf numFmtId="0" fontId="10" fillId="0" borderId="91" xfId="0" applyFont="1" applyBorder="1" applyAlignment="1">
      <alignment vertical="top" wrapText="1"/>
    </xf>
    <xf numFmtId="0" fontId="10" fillId="0" borderId="98" xfId="0" applyFont="1" applyBorder="1" applyAlignment="1">
      <alignment vertical="top" wrapText="1"/>
    </xf>
    <xf numFmtId="0" fontId="10" fillId="0" borderId="105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14" fontId="11" fillId="0" borderId="47" xfId="0" applyNumberFormat="1" applyFont="1" applyBorder="1" applyAlignment="1">
      <alignment horizontal="center" vertical="center" wrapText="1"/>
    </xf>
    <xf numFmtId="0" fontId="11" fillId="0" borderId="97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100" xfId="0" applyFont="1" applyBorder="1" applyAlignment="1">
      <alignment horizontal="center" vertical="center" wrapText="1"/>
    </xf>
    <xf numFmtId="0" fontId="11" fillId="0" borderId="10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06" xfId="0" applyFont="1" applyBorder="1" applyAlignment="1">
      <alignment horizontal="center" vertical="center" wrapText="1"/>
    </xf>
    <xf numFmtId="0" fontId="10" fillId="0" borderId="93" xfId="0" applyFont="1" applyBorder="1" applyAlignment="1">
      <alignment horizontal="center" vertical="center" wrapText="1"/>
    </xf>
    <xf numFmtId="14" fontId="10" fillId="0" borderId="90" xfId="0" applyNumberFormat="1" applyFont="1" applyBorder="1" applyAlignment="1">
      <alignment horizontal="center" vertical="center" wrapText="1"/>
    </xf>
    <xf numFmtId="14" fontId="10" fillId="0" borderId="93" xfId="0" applyNumberFormat="1" applyFont="1" applyBorder="1" applyAlignment="1">
      <alignment horizontal="center" vertical="center" wrapText="1"/>
    </xf>
    <xf numFmtId="0" fontId="10" fillId="0" borderId="90" xfId="0" applyFont="1" applyBorder="1" applyAlignment="1">
      <alignment horizontal="center" vertical="center" wrapText="1"/>
    </xf>
    <xf numFmtId="0" fontId="10" fillId="0" borderId="10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89" xfId="0" applyFont="1" applyBorder="1" applyAlignment="1">
      <alignment horizontal="center" vertical="center" wrapText="1"/>
    </xf>
    <xf numFmtId="0" fontId="4" fillId="0" borderId="91" xfId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14" fontId="0" fillId="0" borderId="89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0" fontId="0" fillId="0" borderId="90" xfId="0" applyBorder="1" applyAlignment="1">
      <alignment horizontal="center" vertical="center" wrapText="1"/>
    </xf>
    <xf numFmtId="0" fontId="0" fillId="0" borderId="106" xfId="0" applyBorder="1" applyAlignment="1">
      <alignment horizontal="center" vertical="center" wrapText="1"/>
    </xf>
    <xf numFmtId="0" fontId="0" fillId="0" borderId="107" xfId="0" applyBorder="1" applyAlignment="1">
      <alignment horizontal="center" vertical="center" wrapText="1"/>
    </xf>
    <xf numFmtId="0" fontId="1" fillId="0" borderId="108" xfId="0" applyFont="1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15" fontId="0" fillId="0" borderId="90" xfId="0" applyNumberFormat="1" applyBorder="1" applyAlignment="1">
      <alignment horizontal="center"/>
    </xf>
    <xf numFmtId="0" fontId="0" fillId="0" borderId="93" xfId="0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12" xfId="0" quotePrefix="1" applyFont="1" applyBorder="1" applyAlignment="1">
      <alignment horizontal="center" vertical="center" wrapText="1"/>
    </xf>
    <xf numFmtId="15" fontId="1" fillId="0" borderId="90" xfId="0" applyNumberFormat="1" applyFont="1" applyBorder="1" applyAlignment="1">
      <alignment horizontal="center"/>
    </xf>
    <xf numFmtId="49" fontId="1" fillId="0" borderId="112" xfId="0" applyNumberFormat="1" applyFont="1" applyBorder="1" applyAlignment="1">
      <alignment wrapText="1"/>
    </xf>
    <xf numFmtId="0" fontId="1" fillId="0" borderId="101" xfId="0" applyFont="1" applyBorder="1" applyAlignment="1">
      <alignment wrapText="1"/>
    </xf>
    <xf numFmtId="9" fontId="1" fillId="15" borderId="17" xfId="0" applyNumberFormat="1" applyFont="1" applyFill="1" applyBorder="1" applyAlignment="1">
      <alignment wrapText="1"/>
    </xf>
    <xf numFmtId="0" fontId="0" fillId="14" borderId="17" xfId="0" applyNumberFormat="1" applyFill="1" applyBorder="1"/>
    <xf numFmtId="0" fontId="0" fillId="0" borderId="114" xfId="0" applyBorder="1" applyAlignment="1">
      <alignment horizontal="center" vertical="center" wrapText="1"/>
    </xf>
    <xf numFmtId="0" fontId="0" fillId="0" borderId="113" xfId="0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100" xfId="0" applyFont="1" applyBorder="1" applyAlignment="1">
      <alignment horizontal="center" vertical="center" wrapText="1"/>
    </xf>
    <xf numFmtId="0" fontId="10" fillId="0" borderId="10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97" xfId="0" applyFont="1" applyBorder="1" applyAlignment="1">
      <alignment horizontal="center" vertical="center" wrapText="1"/>
    </xf>
    <xf numFmtId="14" fontId="10" fillId="0" borderId="47" xfId="0" applyNumberFormat="1" applyFont="1" applyBorder="1" applyAlignment="1">
      <alignment horizontal="center" vertical="center" wrapText="1"/>
    </xf>
    <xf numFmtId="14" fontId="10" fillId="0" borderId="97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 wrapText="1"/>
    </xf>
    <xf numFmtId="14" fontId="11" fillId="0" borderId="111" xfId="0" applyNumberFormat="1" applyFont="1" applyBorder="1" applyAlignment="1">
      <alignment horizontal="center" vertical="center" wrapText="1"/>
    </xf>
    <xf numFmtId="0" fontId="11" fillId="0" borderId="120" xfId="0" applyFont="1" applyBorder="1" applyAlignment="1">
      <alignment horizontal="center" vertical="center" wrapText="1"/>
    </xf>
    <xf numFmtId="0" fontId="11" fillId="0" borderId="111" xfId="0" applyFont="1" applyBorder="1" applyAlignment="1">
      <alignment horizontal="center" vertical="center" wrapText="1"/>
    </xf>
    <xf numFmtId="0" fontId="11" fillId="0" borderId="118" xfId="0" applyFont="1" applyBorder="1" applyAlignment="1">
      <alignment horizontal="center" vertical="center" wrapText="1"/>
    </xf>
    <xf numFmtId="0" fontId="11" fillId="0" borderId="119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06" xfId="0" applyFont="1" applyBorder="1" applyAlignment="1">
      <alignment horizontal="center" vertical="center" wrapText="1"/>
    </xf>
    <xf numFmtId="0" fontId="11" fillId="0" borderId="93" xfId="0" applyFont="1" applyBorder="1" applyAlignment="1">
      <alignment horizontal="center" vertical="center" wrapText="1"/>
    </xf>
    <xf numFmtId="14" fontId="11" fillId="0" borderId="90" xfId="0" applyNumberFormat="1" applyFont="1" applyBorder="1" applyAlignment="1">
      <alignment horizontal="center" vertical="center" wrapText="1"/>
    </xf>
    <xf numFmtId="14" fontId="11" fillId="0" borderId="93" xfId="0" applyNumberFormat="1" applyFont="1" applyBorder="1" applyAlignment="1">
      <alignment horizontal="center" vertical="center" wrapText="1"/>
    </xf>
    <xf numFmtId="0" fontId="12" fillId="0" borderId="90" xfId="0" applyFont="1" applyBorder="1" applyAlignment="1">
      <alignment horizontal="center" vertical="center" wrapText="1"/>
    </xf>
    <xf numFmtId="0" fontId="12" fillId="0" borderId="106" xfId="0" applyFont="1" applyBorder="1" applyAlignment="1">
      <alignment horizontal="center" vertical="center" wrapText="1"/>
    </xf>
    <xf numFmtId="0" fontId="12" fillId="0" borderId="107" xfId="0" applyFont="1" applyBorder="1" applyAlignment="1">
      <alignment horizontal="center" vertical="center" wrapText="1"/>
    </xf>
    <xf numFmtId="0" fontId="2" fillId="2" borderId="12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117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4" fillId="0" borderId="47" xfId="1" applyBorder="1" applyAlignment="1" applyProtection="1">
      <alignment horizontal="center" vertical="center" wrapText="1"/>
    </xf>
    <xf numFmtId="14" fontId="1" fillId="0" borderId="47" xfId="0" applyNumberFormat="1" applyFont="1" applyBorder="1" applyAlignment="1">
      <alignment horizontal="center" vertical="center" wrapText="1"/>
    </xf>
  </cellXfs>
  <cellStyles count="4">
    <cellStyle name="Comma" xfId="3" builtinId="3"/>
    <cellStyle name="Hyperlink" xfId="1" builtinId="8"/>
    <cellStyle name="Normal" xfId="0" builtinId="0"/>
    <cellStyle name="Normal_GridPP3_quarterlyreport_ATLASganga_Q408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CCFF99"/>
      <color rgb="FFDD08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8</xdr:row>
      <xdr:rowOff>0</xdr:rowOff>
    </xdr:from>
    <xdr:to>
      <xdr:col>28</xdr:col>
      <xdr:colOff>33337</xdr:colOff>
      <xdr:row>11</xdr:row>
      <xdr:rowOff>832627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7000" y="1333500"/>
          <a:ext cx="7772400" cy="85478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docs.google.com/document/d/1fEJtO0xANVClJrSIh8jeH30fBMtAbLyzLzzrJwTwiog/edit?usp=sharing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indico.cern.ch/event/55967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5"/>
  <sheetViews>
    <sheetView tabSelected="1" zoomScale="80" zoomScaleNormal="80" workbookViewId="0">
      <pane xSplit="2" topLeftCell="C1" activePane="topRight" state="frozen"/>
      <selection activeCell="A4" sqref="A4"/>
      <selection pane="topRight" activeCell="F10" sqref="F10"/>
    </sheetView>
  </sheetViews>
  <sheetFormatPr defaultColWidth="8.85546875" defaultRowHeight="12.75" x14ac:dyDescent="0.2"/>
  <cols>
    <col min="1" max="1" width="12" customWidth="1"/>
    <col min="2" max="2" width="27.28515625" style="16" customWidth="1"/>
    <col min="3" max="3" width="21.28515625" style="16" customWidth="1"/>
    <col min="4" max="4" width="14" customWidth="1"/>
    <col min="5" max="5" width="14.85546875" customWidth="1"/>
    <col min="6" max="8" width="8.85546875" customWidth="1"/>
    <col min="9" max="10" width="21" customWidth="1"/>
    <col min="11" max="11" width="17.42578125" customWidth="1"/>
  </cols>
  <sheetData>
    <row r="1" spans="1:11" ht="13.5" thickBot="1" x14ac:dyDescent="0.25"/>
    <row r="2" spans="1:11" x14ac:dyDescent="0.2">
      <c r="A2" s="2" t="s">
        <v>14</v>
      </c>
      <c r="B2" s="18"/>
      <c r="C2" s="19"/>
      <c r="D2" s="139"/>
      <c r="E2" s="13" t="s">
        <v>21</v>
      </c>
    </row>
    <row r="3" spans="1:11" x14ac:dyDescent="0.2">
      <c r="A3" s="3" t="s">
        <v>18</v>
      </c>
      <c r="B3" s="17" t="s">
        <v>51</v>
      </c>
      <c r="C3" s="20"/>
      <c r="D3" s="12"/>
      <c r="E3" s="14" t="s">
        <v>27</v>
      </c>
    </row>
    <row r="4" spans="1:11" x14ac:dyDescent="0.2">
      <c r="A4" s="3" t="s">
        <v>29</v>
      </c>
      <c r="B4" s="17">
        <v>2016</v>
      </c>
      <c r="C4" s="19"/>
      <c r="D4" s="140"/>
      <c r="E4" s="14" t="s">
        <v>22</v>
      </c>
    </row>
    <row r="5" spans="1:11" ht="13.5" thickBot="1" x14ac:dyDescent="0.25">
      <c r="A5" s="4" t="s">
        <v>19</v>
      </c>
      <c r="B5" s="137" t="s">
        <v>48</v>
      </c>
      <c r="C5" s="19"/>
      <c r="D5" s="141"/>
      <c r="E5" s="14" t="s">
        <v>26</v>
      </c>
    </row>
    <row r="6" spans="1:11" ht="13.5" thickBot="1" x14ac:dyDescent="0.25">
      <c r="D6" s="7"/>
      <c r="E6" s="15" t="s">
        <v>23</v>
      </c>
    </row>
    <row r="7" spans="1:11" ht="13.5" thickBot="1" x14ac:dyDescent="0.25">
      <c r="K7" s="158"/>
    </row>
    <row r="8" spans="1:11" ht="13.5" thickBot="1" x14ac:dyDescent="0.25">
      <c r="A8" s="21" t="s">
        <v>16</v>
      </c>
      <c r="B8" s="54" t="s">
        <v>17</v>
      </c>
      <c r="C8" s="54" t="s">
        <v>28</v>
      </c>
      <c r="D8" s="55" t="s">
        <v>15</v>
      </c>
      <c r="E8" s="55" t="s">
        <v>20</v>
      </c>
      <c r="F8" s="113" t="s">
        <v>83</v>
      </c>
      <c r="G8" s="113" t="s">
        <v>112</v>
      </c>
      <c r="H8" s="113" t="s">
        <v>143</v>
      </c>
      <c r="I8" s="138" t="s">
        <v>82</v>
      </c>
      <c r="J8" s="150" t="s">
        <v>105</v>
      </c>
      <c r="K8" s="150" t="s">
        <v>144</v>
      </c>
    </row>
    <row r="9" spans="1:11" ht="120" customHeight="1" x14ac:dyDescent="0.2">
      <c r="A9" s="127" t="s">
        <v>132</v>
      </c>
      <c r="B9" s="114" t="s">
        <v>52</v>
      </c>
      <c r="C9" s="131"/>
      <c r="D9" s="120" t="s">
        <v>48</v>
      </c>
      <c r="E9" s="116">
        <v>0</v>
      </c>
      <c r="F9" s="261"/>
      <c r="G9" s="261"/>
      <c r="H9" s="261"/>
      <c r="I9" s="151" t="s">
        <v>93</v>
      </c>
      <c r="J9" s="165" t="s">
        <v>111</v>
      </c>
      <c r="K9" s="259" t="s">
        <v>146</v>
      </c>
    </row>
    <row r="10" spans="1:11" ht="161.25" customHeight="1" x14ac:dyDescent="0.2">
      <c r="A10" s="129" t="s">
        <v>133</v>
      </c>
      <c r="B10" s="136" t="s">
        <v>53</v>
      </c>
      <c r="C10" s="125"/>
      <c r="D10" s="121" t="s">
        <v>48</v>
      </c>
      <c r="E10" s="122">
        <v>0</v>
      </c>
      <c r="F10" s="143"/>
      <c r="G10" s="166" t="s">
        <v>113</v>
      </c>
      <c r="H10" s="166"/>
      <c r="I10" s="152" t="s">
        <v>88</v>
      </c>
      <c r="J10" s="162" t="s">
        <v>109</v>
      </c>
      <c r="K10" s="258" t="s">
        <v>145</v>
      </c>
    </row>
    <row r="11" spans="1:11" ht="326.25" customHeight="1" x14ac:dyDescent="0.2">
      <c r="A11" s="127" t="s">
        <v>134</v>
      </c>
      <c r="B11" s="115" t="s">
        <v>54</v>
      </c>
      <c r="C11" s="125"/>
      <c r="D11" s="121" t="s">
        <v>48</v>
      </c>
      <c r="E11" s="118">
        <v>0.85</v>
      </c>
      <c r="F11" s="153"/>
      <c r="G11" s="153"/>
      <c r="H11" s="260"/>
      <c r="I11" s="157" t="s">
        <v>87</v>
      </c>
      <c r="J11" s="164" t="s">
        <v>116</v>
      </c>
      <c r="K11" s="164" t="s">
        <v>147</v>
      </c>
    </row>
    <row r="12" spans="1:11" ht="171" customHeight="1" x14ac:dyDescent="0.2">
      <c r="A12" s="129" t="s">
        <v>135</v>
      </c>
      <c r="B12" s="130" t="s">
        <v>55</v>
      </c>
      <c r="C12" s="125"/>
      <c r="D12" s="123" t="s">
        <v>48</v>
      </c>
      <c r="E12" s="124" t="s">
        <v>59</v>
      </c>
      <c r="F12" s="142"/>
      <c r="G12" s="142"/>
      <c r="H12" s="142"/>
      <c r="I12" s="155" t="s">
        <v>97</v>
      </c>
      <c r="J12" s="164" t="s">
        <v>110</v>
      </c>
      <c r="K12" s="164" t="s">
        <v>148</v>
      </c>
    </row>
    <row r="13" spans="1:11" ht="294.75" customHeight="1" x14ac:dyDescent="0.2">
      <c r="A13" s="127" t="s">
        <v>136</v>
      </c>
      <c r="B13" s="115" t="s">
        <v>56</v>
      </c>
      <c r="C13" s="125"/>
      <c r="D13" s="71" t="s">
        <v>48</v>
      </c>
      <c r="E13" s="117" t="s">
        <v>60</v>
      </c>
      <c r="F13" s="142"/>
      <c r="G13" s="142"/>
      <c r="H13" s="142"/>
      <c r="I13" s="152" t="s">
        <v>91</v>
      </c>
      <c r="J13" s="163" t="s">
        <v>121</v>
      </c>
      <c r="K13" s="163" t="s">
        <v>151</v>
      </c>
    </row>
    <row r="14" spans="1:11" ht="120" customHeight="1" x14ac:dyDescent="0.2">
      <c r="A14" s="128" t="s">
        <v>137</v>
      </c>
      <c r="B14" s="126" t="s">
        <v>57</v>
      </c>
      <c r="C14" s="125"/>
      <c r="D14" s="121" t="s">
        <v>48</v>
      </c>
      <c r="E14" s="122">
        <v>0</v>
      </c>
      <c r="F14" s="142"/>
      <c r="G14" s="142"/>
      <c r="H14" s="142"/>
      <c r="I14" s="152" t="s">
        <v>96</v>
      </c>
      <c r="J14" s="156"/>
      <c r="K14" s="163" t="s">
        <v>149</v>
      </c>
    </row>
    <row r="15" spans="1:11" ht="120.75" customHeight="1" thickBot="1" x14ac:dyDescent="0.25">
      <c r="A15" s="132" t="s">
        <v>138</v>
      </c>
      <c r="B15" s="119" t="s">
        <v>58</v>
      </c>
      <c r="C15" s="133"/>
      <c r="D15" s="134" t="s">
        <v>48</v>
      </c>
      <c r="E15" s="135">
        <v>5</v>
      </c>
      <c r="F15" s="142">
        <v>7</v>
      </c>
      <c r="G15" s="167">
        <v>3</v>
      </c>
      <c r="H15" s="142">
        <v>6</v>
      </c>
      <c r="I15" s="154" t="s">
        <v>86</v>
      </c>
      <c r="J15" s="168" t="s">
        <v>114</v>
      </c>
      <c r="K15" s="168" t="s">
        <v>150</v>
      </c>
    </row>
  </sheetData>
  <phoneticPr fontId="3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"/>
  <sheetViews>
    <sheetView zoomScale="90" zoomScaleNormal="90" workbookViewId="0">
      <selection activeCell="B12" sqref="B12"/>
    </sheetView>
  </sheetViews>
  <sheetFormatPr defaultRowHeight="12.75" x14ac:dyDescent="0.2"/>
  <cols>
    <col min="1" max="1" width="13.42578125" style="23" customWidth="1"/>
    <col min="2" max="2" width="35.42578125" style="57" customWidth="1"/>
    <col min="3" max="3" width="19.7109375" style="57" customWidth="1"/>
    <col min="4" max="4" width="14.28515625" style="57" customWidth="1"/>
    <col min="5" max="5" width="14.28515625" style="23" customWidth="1"/>
    <col min="6" max="6" width="21.7109375" style="23" customWidth="1"/>
    <col min="7" max="7" width="44.42578125" style="23" customWidth="1"/>
    <col min="8" max="16384" width="9.140625" style="23"/>
  </cols>
  <sheetData>
    <row r="2" spans="1:8" ht="13.5" thickBot="1" x14ac:dyDescent="0.25">
      <c r="A2" s="22" t="s">
        <v>14</v>
      </c>
      <c r="B2" s="56"/>
      <c r="D2" s="58"/>
      <c r="E2" s="59" t="s">
        <v>40</v>
      </c>
    </row>
    <row r="3" spans="1:8" x14ac:dyDescent="0.2">
      <c r="A3" s="60" t="s">
        <v>18</v>
      </c>
      <c r="B3" s="61" t="str">
        <f>Metrics!B3</f>
        <v>Data Group</v>
      </c>
      <c r="D3" s="62"/>
      <c r="E3" s="63" t="s">
        <v>41</v>
      </c>
    </row>
    <row r="4" spans="1:8" x14ac:dyDescent="0.2">
      <c r="A4" s="24" t="s">
        <v>29</v>
      </c>
      <c r="B4" s="64">
        <f>Metrics!B4</f>
        <v>2016</v>
      </c>
      <c r="D4" s="65"/>
      <c r="E4" s="63" t="s">
        <v>42</v>
      </c>
      <c r="G4" s="148"/>
    </row>
    <row r="5" spans="1:8" x14ac:dyDescent="0.2">
      <c r="A5" s="25" t="s">
        <v>19</v>
      </c>
      <c r="B5" s="66" t="str">
        <f>Metrics!B5</f>
        <v>Jens Jensen</v>
      </c>
      <c r="D5" s="67"/>
      <c r="E5" s="68" t="s">
        <v>23</v>
      </c>
    </row>
    <row r="6" spans="1:8" x14ac:dyDescent="0.2">
      <c r="G6" s="149"/>
    </row>
    <row r="7" spans="1:8" ht="13.5" thickBot="1" x14ac:dyDescent="0.25"/>
    <row r="8" spans="1:8" ht="20.100000000000001" customHeight="1" thickBot="1" x14ac:dyDescent="0.25">
      <c r="A8" s="46" t="s">
        <v>43</v>
      </c>
      <c r="B8" s="47" t="s">
        <v>17</v>
      </c>
      <c r="C8" s="47" t="s">
        <v>15</v>
      </c>
      <c r="D8" s="47" t="s">
        <v>44</v>
      </c>
      <c r="E8" s="46" t="s">
        <v>45</v>
      </c>
      <c r="F8" s="46" t="s">
        <v>46</v>
      </c>
      <c r="G8" s="46" t="s">
        <v>47</v>
      </c>
      <c r="H8" s="69"/>
    </row>
    <row r="9" spans="1:8" ht="26.25" thickBot="1" x14ac:dyDescent="0.25">
      <c r="A9" s="144" t="s">
        <v>139</v>
      </c>
      <c r="B9" s="170" t="s">
        <v>120</v>
      </c>
      <c r="C9" s="170" t="s">
        <v>1</v>
      </c>
      <c r="D9" s="171">
        <v>42766</v>
      </c>
      <c r="E9" s="169"/>
      <c r="F9" s="172" t="s">
        <v>122</v>
      </c>
      <c r="G9" s="169"/>
      <c r="H9" s="70"/>
    </row>
    <row r="10" spans="1:8" ht="51" customHeight="1" thickBot="1" x14ac:dyDescent="0.25">
      <c r="A10" s="144" t="s">
        <v>140</v>
      </c>
      <c r="B10" s="170" t="s">
        <v>123</v>
      </c>
      <c r="C10" s="170" t="s">
        <v>39</v>
      </c>
      <c r="D10" s="171">
        <v>42643</v>
      </c>
      <c r="E10" s="169"/>
      <c r="F10" s="172" t="s">
        <v>73</v>
      </c>
      <c r="G10" s="169"/>
    </row>
    <row r="11" spans="1:8" ht="26.25" thickBot="1" x14ac:dyDescent="0.25">
      <c r="A11" s="144" t="s">
        <v>141</v>
      </c>
      <c r="B11" s="170" t="s">
        <v>124</v>
      </c>
      <c r="C11" s="170" t="s">
        <v>48</v>
      </c>
      <c r="D11" s="171">
        <v>42735</v>
      </c>
      <c r="E11" s="169"/>
      <c r="F11" s="172" t="s">
        <v>127</v>
      </c>
      <c r="G11" s="169"/>
    </row>
    <row r="12" spans="1:8" ht="26.25" thickBot="1" x14ac:dyDescent="0.25">
      <c r="A12" s="144" t="s">
        <v>142</v>
      </c>
      <c r="B12" s="170" t="s">
        <v>125</v>
      </c>
      <c r="C12" s="170" t="s">
        <v>48</v>
      </c>
      <c r="D12" s="171">
        <v>42704</v>
      </c>
      <c r="E12" s="169"/>
      <c r="F12" s="170" t="s">
        <v>126</v>
      </c>
      <c r="G12" s="169"/>
    </row>
    <row r="13" spans="1:8" x14ac:dyDescent="0.2">
      <c r="A13" s="57"/>
      <c r="D13" s="23"/>
    </row>
    <row r="14" spans="1:8" x14ac:dyDescent="0.2">
      <c r="A14" s="57"/>
      <c r="D14" s="23"/>
    </row>
    <row r="15" spans="1:8" x14ac:dyDescent="0.2">
      <c r="A15" s="57"/>
      <c r="D15" s="23"/>
    </row>
    <row r="16" spans="1:8" x14ac:dyDescent="0.2">
      <c r="A16" s="57"/>
      <c r="D16" s="23"/>
    </row>
    <row r="17" spans="1:4" x14ac:dyDescent="0.2">
      <c r="A17" s="57"/>
      <c r="D17" s="23"/>
    </row>
    <row r="18" spans="1:4" x14ac:dyDescent="0.2">
      <c r="A18" s="57"/>
      <c r="D18" s="23"/>
    </row>
  </sheetData>
  <phoneticPr fontId="6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"/>
  <sheetViews>
    <sheetView workbookViewId="0">
      <selection activeCell="D10" sqref="D10"/>
    </sheetView>
  </sheetViews>
  <sheetFormatPr defaultColWidth="8.85546875" defaultRowHeight="12.75" x14ac:dyDescent="0.2"/>
  <cols>
    <col min="1" max="1" width="12.42578125" style="23" customWidth="1"/>
    <col min="2" max="2" width="27" style="23" bestFit="1" customWidth="1"/>
    <col min="3" max="3" width="22.140625" style="23" customWidth="1"/>
    <col min="4" max="16384" width="8.85546875" style="23"/>
  </cols>
  <sheetData>
    <row r="2" spans="1:9" x14ac:dyDescent="0.2">
      <c r="A2" s="22" t="s">
        <v>14</v>
      </c>
      <c r="B2" s="26"/>
    </row>
    <row r="3" spans="1:9" x14ac:dyDescent="0.2">
      <c r="A3" s="27" t="s">
        <v>18</v>
      </c>
      <c r="B3" s="28" t="str">
        <f>Metrics!B3</f>
        <v>Data Group</v>
      </c>
    </row>
    <row r="4" spans="1:9" x14ac:dyDescent="0.2">
      <c r="A4" s="24" t="s">
        <v>29</v>
      </c>
      <c r="B4" s="29">
        <f>Metrics!B4</f>
        <v>2016</v>
      </c>
    </row>
    <row r="5" spans="1:9" x14ac:dyDescent="0.2">
      <c r="A5" s="25" t="s">
        <v>19</v>
      </c>
      <c r="B5" s="30" t="str">
        <f>Metrics!B5</f>
        <v>Jens Jensen</v>
      </c>
    </row>
    <row r="7" spans="1:9" x14ac:dyDescent="0.2">
      <c r="A7" s="31" t="s">
        <v>30</v>
      </c>
      <c r="B7" s="31"/>
      <c r="C7" s="31"/>
    </row>
    <row r="8" spans="1:9" ht="13.5" customHeight="1" x14ac:dyDescent="0.2">
      <c r="A8" s="32"/>
      <c r="B8" s="33"/>
      <c r="C8" s="34"/>
      <c r="D8" s="173" t="s">
        <v>31</v>
      </c>
      <c r="E8" s="173"/>
      <c r="F8" s="173"/>
      <c r="G8" s="174" t="s">
        <v>32</v>
      </c>
      <c r="H8" s="174"/>
      <c r="I8" s="174"/>
    </row>
    <row r="9" spans="1:9" x14ac:dyDescent="0.2">
      <c r="A9" s="35" t="s">
        <v>33</v>
      </c>
      <c r="B9" s="36" t="s">
        <v>24</v>
      </c>
      <c r="C9" s="36" t="s">
        <v>34</v>
      </c>
      <c r="D9" s="37" t="s">
        <v>35</v>
      </c>
      <c r="E9" s="38" t="s">
        <v>36</v>
      </c>
      <c r="F9" s="39" t="s">
        <v>37</v>
      </c>
      <c r="G9" s="40" t="s">
        <v>35</v>
      </c>
      <c r="H9" s="38" t="s">
        <v>36</v>
      </c>
      <c r="I9" s="41" t="s">
        <v>37</v>
      </c>
    </row>
    <row r="10" spans="1:9" x14ac:dyDescent="0.2">
      <c r="A10" s="48"/>
      <c r="B10" s="52"/>
      <c r="C10" s="73" t="s">
        <v>48</v>
      </c>
      <c r="D10" s="91">
        <v>0.2</v>
      </c>
      <c r="E10" s="92">
        <v>0.2</v>
      </c>
      <c r="F10" s="89">
        <v>0.2</v>
      </c>
      <c r="G10" s="87"/>
      <c r="H10" s="88"/>
      <c r="I10" s="89"/>
    </row>
    <row r="11" spans="1:9" x14ac:dyDescent="0.2">
      <c r="A11" s="49"/>
      <c r="B11" s="53"/>
      <c r="C11" s="74" t="s">
        <v>0</v>
      </c>
      <c r="D11" s="81">
        <v>1</v>
      </c>
      <c r="E11" s="42">
        <v>1</v>
      </c>
      <c r="F11" s="82">
        <v>1</v>
      </c>
      <c r="G11" s="79"/>
      <c r="H11" s="43"/>
      <c r="I11" s="80"/>
    </row>
    <row r="12" spans="1:9" x14ac:dyDescent="0.2">
      <c r="A12" s="50"/>
      <c r="B12" s="50"/>
      <c r="C12" s="74" t="s">
        <v>39</v>
      </c>
      <c r="D12" s="81">
        <v>0.8</v>
      </c>
      <c r="E12" s="42">
        <v>0.8</v>
      </c>
      <c r="F12" s="82">
        <v>0.8</v>
      </c>
      <c r="G12" s="81"/>
      <c r="H12" s="42"/>
      <c r="I12" s="82"/>
    </row>
    <row r="13" spans="1:9" x14ac:dyDescent="0.2">
      <c r="A13" s="51"/>
      <c r="B13" s="51"/>
      <c r="C13" s="75" t="s">
        <v>1</v>
      </c>
      <c r="D13" s="81">
        <v>1</v>
      </c>
      <c r="E13" s="42">
        <v>1</v>
      </c>
      <c r="F13" s="82">
        <v>1</v>
      </c>
      <c r="G13" s="81"/>
      <c r="H13" s="42"/>
      <c r="I13" s="82"/>
    </row>
    <row r="14" spans="1:9" x14ac:dyDescent="0.2">
      <c r="A14" s="51"/>
      <c r="B14" s="51"/>
      <c r="C14" s="75"/>
      <c r="D14" s="81"/>
      <c r="E14" s="42"/>
      <c r="F14" s="83"/>
      <c r="G14" s="81"/>
      <c r="H14" s="42"/>
      <c r="I14" s="82"/>
    </row>
    <row r="15" spans="1:9" ht="13.5" thickBot="1" x14ac:dyDescent="0.25">
      <c r="A15" s="94"/>
      <c r="B15" s="95"/>
      <c r="C15" s="96"/>
      <c r="D15" s="100"/>
      <c r="E15" s="101"/>
      <c r="F15" s="102"/>
      <c r="G15" s="100"/>
      <c r="H15" s="101"/>
      <c r="I15" s="103"/>
    </row>
    <row r="16" spans="1:9" ht="13.5" thickBot="1" x14ac:dyDescent="0.25">
      <c r="A16" s="97" t="s">
        <v>38</v>
      </c>
      <c r="B16" s="98"/>
      <c r="C16" s="99"/>
      <c r="D16" s="104">
        <f t="shared" ref="D16:I16" si="0">SUM(D10:D15)</f>
        <v>3</v>
      </c>
      <c r="E16" s="105">
        <f t="shared" si="0"/>
        <v>3</v>
      </c>
      <c r="F16" s="106">
        <f t="shared" si="0"/>
        <v>3</v>
      </c>
      <c r="G16" s="107">
        <f t="shared" si="0"/>
        <v>0</v>
      </c>
      <c r="H16" s="105">
        <f t="shared" si="0"/>
        <v>0</v>
      </c>
      <c r="I16" s="108">
        <f t="shared" si="0"/>
        <v>0</v>
      </c>
    </row>
    <row r="18" spans="1:2" x14ac:dyDescent="0.2">
      <c r="A18" s="31"/>
      <c r="B18" s="31"/>
    </row>
    <row r="19" spans="1:2" ht="13.5" customHeight="1" x14ac:dyDescent="0.2"/>
  </sheetData>
  <mergeCells count="2">
    <mergeCell ref="D8:F8"/>
    <mergeCell ref="G8:I8"/>
  </mergeCells>
  <phoneticPr fontId="6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D10" sqref="D10:F13"/>
    </sheetView>
  </sheetViews>
  <sheetFormatPr defaultColWidth="8.85546875" defaultRowHeight="12.75" x14ac:dyDescent="0.2"/>
  <cols>
    <col min="1" max="1" width="12.42578125" style="23" customWidth="1"/>
    <col min="2" max="2" width="27" style="23" bestFit="1" customWidth="1"/>
    <col min="3" max="3" width="22.140625" style="23" customWidth="1"/>
    <col min="4" max="16384" width="8.85546875" style="23"/>
  </cols>
  <sheetData>
    <row r="1" spans="1:9" ht="13.5" thickBot="1" x14ac:dyDescent="0.25"/>
    <row r="2" spans="1:9" ht="13.5" thickBot="1" x14ac:dyDescent="0.25">
      <c r="A2" s="22" t="s">
        <v>14</v>
      </c>
      <c r="B2" s="26"/>
    </row>
    <row r="3" spans="1:9" x14ac:dyDescent="0.2">
      <c r="A3" s="27" t="s">
        <v>18</v>
      </c>
      <c r="B3" s="28" t="str">
        <f>Metrics!B3</f>
        <v>Data Group</v>
      </c>
    </row>
    <row r="4" spans="1:9" x14ac:dyDescent="0.2">
      <c r="A4" s="24" t="s">
        <v>29</v>
      </c>
      <c r="B4" s="29">
        <f>Metrics!B4</f>
        <v>2016</v>
      </c>
    </row>
    <row r="5" spans="1:9" ht="13.5" thickBot="1" x14ac:dyDescent="0.25">
      <c r="A5" s="25" t="s">
        <v>19</v>
      </c>
      <c r="B5" s="30" t="str">
        <f>Metrics!B5</f>
        <v>Jens Jensen</v>
      </c>
    </row>
    <row r="7" spans="1:9" ht="13.5" thickBot="1" x14ac:dyDescent="0.25">
      <c r="A7" s="31" t="s">
        <v>30</v>
      </c>
      <c r="B7" s="31"/>
      <c r="C7" s="31"/>
    </row>
    <row r="8" spans="1:9" ht="13.5" customHeight="1" thickBot="1" x14ac:dyDescent="0.25">
      <c r="A8" s="32"/>
      <c r="B8" s="33"/>
      <c r="C8" s="34"/>
      <c r="D8" s="173" t="s">
        <v>31</v>
      </c>
      <c r="E8" s="173"/>
      <c r="F8" s="173"/>
      <c r="G8" s="174" t="s">
        <v>32</v>
      </c>
      <c r="H8" s="174"/>
      <c r="I8" s="174"/>
    </row>
    <row r="9" spans="1:9" ht="13.5" thickBot="1" x14ac:dyDescent="0.25">
      <c r="A9" s="35" t="s">
        <v>33</v>
      </c>
      <c r="B9" s="36" t="s">
        <v>24</v>
      </c>
      <c r="C9" s="36" t="s">
        <v>34</v>
      </c>
      <c r="D9" s="37" t="s">
        <v>35</v>
      </c>
      <c r="E9" s="38" t="s">
        <v>36</v>
      </c>
      <c r="F9" s="39" t="s">
        <v>37</v>
      </c>
      <c r="G9" s="40" t="s">
        <v>35</v>
      </c>
      <c r="H9" s="38" t="s">
        <v>36</v>
      </c>
      <c r="I9" s="41" t="s">
        <v>37</v>
      </c>
    </row>
    <row r="10" spans="1:9" x14ac:dyDescent="0.2">
      <c r="A10" s="48"/>
      <c r="B10" s="52"/>
      <c r="C10" s="73" t="s">
        <v>48</v>
      </c>
      <c r="D10" s="91">
        <v>0.2</v>
      </c>
      <c r="E10" s="92">
        <v>0.2</v>
      </c>
      <c r="F10" s="89">
        <v>0.2</v>
      </c>
      <c r="G10" s="87"/>
      <c r="H10" s="88"/>
      <c r="I10" s="89"/>
    </row>
    <row r="11" spans="1:9" x14ac:dyDescent="0.2">
      <c r="A11" s="49"/>
      <c r="B11" s="53"/>
      <c r="C11" s="109" t="s">
        <v>0</v>
      </c>
      <c r="D11" s="81">
        <v>1</v>
      </c>
      <c r="E11" s="42">
        <v>1</v>
      </c>
      <c r="F11" s="82">
        <v>1</v>
      </c>
      <c r="G11" s="79"/>
      <c r="H11" s="43"/>
      <c r="I11" s="80"/>
    </row>
    <row r="12" spans="1:9" x14ac:dyDescent="0.2">
      <c r="A12" s="50"/>
      <c r="B12" s="50"/>
      <c r="C12" s="109" t="s">
        <v>39</v>
      </c>
      <c r="D12" s="81">
        <v>0.8</v>
      </c>
      <c r="E12" s="42">
        <v>0.8</v>
      </c>
      <c r="F12" s="82">
        <v>0.8</v>
      </c>
      <c r="G12" s="81"/>
      <c r="H12" s="42"/>
      <c r="I12" s="82"/>
    </row>
    <row r="13" spans="1:9" x14ac:dyDescent="0.2">
      <c r="A13" s="51"/>
      <c r="B13" s="51"/>
      <c r="C13" s="110" t="s">
        <v>1</v>
      </c>
      <c r="D13" s="81">
        <v>1</v>
      </c>
      <c r="E13" s="42">
        <v>1</v>
      </c>
      <c r="F13" s="82">
        <v>1</v>
      </c>
      <c r="G13" s="81"/>
      <c r="H13" s="42"/>
      <c r="I13" s="82"/>
    </row>
    <row r="14" spans="1:9" x14ac:dyDescent="0.2">
      <c r="A14" s="51"/>
      <c r="B14" s="51"/>
      <c r="C14" s="75"/>
      <c r="D14" s="81"/>
      <c r="E14" s="42"/>
      <c r="F14" s="83"/>
      <c r="G14" s="81"/>
      <c r="H14" s="42"/>
      <c r="I14" s="82"/>
    </row>
    <row r="15" spans="1:9" ht="13.5" thickBot="1" x14ac:dyDescent="0.25">
      <c r="A15" s="45"/>
      <c r="B15" s="44"/>
      <c r="C15" s="72"/>
      <c r="D15" s="100"/>
      <c r="E15" s="101"/>
      <c r="F15" s="102"/>
      <c r="G15" s="100"/>
      <c r="H15" s="101"/>
      <c r="I15" s="103"/>
    </row>
    <row r="16" spans="1:9" ht="13.5" thickBot="1" x14ac:dyDescent="0.25">
      <c r="A16" s="97" t="s">
        <v>38</v>
      </c>
      <c r="B16" s="98"/>
      <c r="C16" s="99"/>
      <c r="D16" s="104">
        <f t="shared" ref="D16:I16" si="0">SUM(D10:D15)</f>
        <v>3</v>
      </c>
      <c r="E16" s="105">
        <f t="shared" si="0"/>
        <v>3</v>
      </c>
      <c r="F16" s="106">
        <f t="shared" si="0"/>
        <v>3</v>
      </c>
      <c r="G16" s="107">
        <f t="shared" si="0"/>
        <v>0</v>
      </c>
      <c r="H16" s="105">
        <f t="shared" si="0"/>
        <v>0</v>
      </c>
      <c r="I16" s="108">
        <f t="shared" si="0"/>
        <v>0</v>
      </c>
    </row>
    <row r="18" spans="1:2" x14ac:dyDescent="0.2">
      <c r="A18" s="31"/>
      <c r="B18" s="31"/>
    </row>
    <row r="19" spans="1:2" ht="13.5" customHeight="1" x14ac:dyDescent="0.2"/>
  </sheetData>
  <mergeCells count="2">
    <mergeCell ref="D8:F8"/>
    <mergeCell ref="G8:I8"/>
  </mergeCells>
  <phoneticPr fontId="8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D10" sqref="D10:F13"/>
    </sheetView>
  </sheetViews>
  <sheetFormatPr defaultColWidth="8.85546875" defaultRowHeight="12.75" x14ac:dyDescent="0.2"/>
  <cols>
    <col min="1" max="1" width="12.42578125" style="23" customWidth="1"/>
    <col min="2" max="2" width="27" style="23" bestFit="1" customWidth="1"/>
    <col min="3" max="3" width="22.140625" style="23" customWidth="1"/>
    <col min="4" max="16384" width="8.85546875" style="23"/>
  </cols>
  <sheetData>
    <row r="1" spans="1:9" ht="13.5" thickBot="1" x14ac:dyDescent="0.25"/>
    <row r="2" spans="1:9" ht="13.5" thickBot="1" x14ac:dyDescent="0.25">
      <c r="A2" s="22" t="s">
        <v>14</v>
      </c>
      <c r="B2" s="26"/>
    </row>
    <row r="3" spans="1:9" x14ac:dyDescent="0.2">
      <c r="A3" s="27" t="s">
        <v>18</v>
      </c>
      <c r="B3" s="28" t="str">
        <f>Metrics!B3</f>
        <v>Data Group</v>
      </c>
    </row>
    <row r="4" spans="1:9" x14ac:dyDescent="0.2">
      <c r="A4" s="24" t="s">
        <v>29</v>
      </c>
      <c r="B4" s="29">
        <f>Metrics!B4</f>
        <v>2016</v>
      </c>
    </row>
    <row r="5" spans="1:9" ht="13.5" thickBot="1" x14ac:dyDescent="0.25">
      <c r="A5" s="25" t="s">
        <v>19</v>
      </c>
      <c r="B5" s="30" t="str">
        <f>Metrics!B5</f>
        <v>Jens Jensen</v>
      </c>
    </row>
    <row r="7" spans="1:9" ht="13.5" thickBot="1" x14ac:dyDescent="0.25">
      <c r="A7" s="31" t="s">
        <v>30</v>
      </c>
      <c r="B7" s="31"/>
      <c r="C7" s="31"/>
    </row>
    <row r="8" spans="1:9" ht="13.5" customHeight="1" thickBot="1" x14ac:dyDescent="0.25">
      <c r="A8" s="32"/>
      <c r="B8" s="33"/>
      <c r="C8" s="34"/>
      <c r="D8" s="173" t="s">
        <v>31</v>
      </c>
      <c r="E8" s="173"/>
      <c r="F8" s="173"/>
      <c r="G8" s="174" t="s">
        <v>32</v>
      </c>
      <c r="H8" s="174"/>
      <c r="I8" s="174"/>
    </row>
    <row r="9" spans="1:9" ht="13.5" thickBot="1" x14ac:dyDescent="0.25">
      <c r="A9" s="35" t="s">
        <v>33</v>
      </c>
      <c r="B9" s="36" t="s">
        <v>24</v>
      </c>
      <c r="C9" s="36" t="s">
        <v>34</v>
      </c>
      <c r="D9" s="37" t="s">
        <v>35</v>
      </c>
      <c r="E9" s="38" t="s">
        <v>36</v>
      </c>
      <c r="F9" s="39" t="s">
        <v>37</v>
      </c>
      <c r="G9" s="40" t="s">
        <v>35</v>
      </c>
      <c r="H9" s="38" t="s">
        <v>36</v>
      </c>
      <c r="I9" s="41" t="s">
        <v>37</v>
      </c>
    </row>
    <row r="10" spans="1:9" x14ac:dyDescent="0.2">
      <c r="A10" s="48"/>
      <c r="B10" s="52"/>
      <c r="C10" s="73" t="s">
        <v>48</v>
      </c>
      <c r="D10" s="91">
        <v>0.2</v>
      </c>
      <c r="E10" s="92">
        <v>0.2</v>
      </c>
      <c r="F10" s="89">
        <v>0.2</v>
      </c>
      <c r="G10" s="87"/>
      <c r="H10" s="88"/>
      <c r="I10" s="89"/>
    </row>
    <row r="11" spans="1:9" x14ac:dyDescent="0.2">
      <c r="A11" s="49"/>
      <c r="B11" s="53"/>
      <c r="C11" s="74" t="s">
        <v>0</v>
      </c>
      <c r="D11" s="81">
        <v>1</v>
      </c>
      <c r="E11" s="42">
        <v>1</v>
      </c>
      <c r="F11" s="82">
        <v>1</v>
      </c>
      <c r="G11" s="81"/>
      <c r="H11" s="42"/>
      <c r="I11" s="82"/>
    </row>
    <row r="12" spans="1:9" x14ac:dyDescent="0.2">
      <c r="A12" s="50"/>
      <c r="B12" s="50"/>
      <c r="C12" s="74" t="s">
        <v>39</v>
      </c>
      <c r="D12" s="81">
        <v>0.8</v>
      </c>
      <c r="E12" s="42">
        <v>0.8</v>
      </c>
      <c r="F12" s="82">
        <v>0.8</v>
      </c>
      <c r="G12" s="81"/>
      <c r="H12" s="42"/>
      <c r="I12" s="82"/>
    </row>
    <row r="13" spans="1:9" x14ac:dyDescent="0.2">
      <c r="A13" s="51"/>
      <c r="B13" s="51"/>
      <c r="C13" s="75" t="s">
        <v>1</v>
      </c>
      <c r="D13" s="81">
        <v>1</v>
      </c>
      <c r="E13" s="42">
        <v>1</v>
      </c>
      <c r="F13" s="82">
        <v>1</v>
      </c>
      <c r="G13" s="81"/>
      <c r="H13" s="42"/>
      <c r="I13" s="82"/>
    </row>
    <row r="14" spans="1:9" x14ac:dyDescent="0.2">
      <c r="A14" s="51"/>
      <c r="B14" s="51"/>
      <c r="C14" s="75"/>
      <c r="D14" s="81"/>
      <c r="E14" s="42"/>
      <c r="F14" s="83"/>
      <c r="G14" s="81"/>
      <c r="H14" s="42"/>
      <c r="I14" s="82"/>
    </row>
    <row r="15" spans="1:9" ht="13.5" thickBot="1" x14ac:dyDescent="0.25">
      <c r="A15" s="94"/>
      <c r="B15" s="95"/>
      <c r="C15" s="96"/>
      <c r="D15" s="84"/>
      <c r="E15" s="85"/>
      <c r="F15" s="86"/>
      <c r="G15" s="84"/>
      <c r="H15" s="85"/>
      <c r="I15" s="90"/>
    </row>
    <row r="16" spans="1:9" ht="13.5" thickBot="1" x14ac:dyDescent="0.25">
      <c r="A16" s="97" t="s">
        <v>38</v>
      </c>
      <c r="B16" s="98"/>
      <c r="C16" s="99"/>
      <c r="D16" s="93">
        <f t="shared" ref="D16:I16" si="0">SUM(D10:D15)</f>
        <v>3</v>
      </c>
      <c r="E16" s="77">
        <f t="shared" si="0"/>
        <v>3</v>
      </c>
      <c r="F16" s="78">
        <f t="shared" si="0"/>
        <v>3</v>
      </c>
      <c r="G16" s="76">
        <f t="shared" si="0"/>
        <v>0</v>
      </c>
      <c r="H16" s="77">
        <f t="shared" si="0"/>
        <v>0</v>
      </c>
      <c r="I16" s="78">
        <f t="shared" si="0"/>
        <v>0</v>
      </c>
    </row>
    <row r="18" spans="1:2" x14ac:dyDescent="0.2">
      <c r="A18" s="31"/>
      <c r="B18" s="31"/>
    </row>
    <row r="19" spans="1:2" ht="13.5" customHeight="1" x14ac:dyDescent="0.2"/>
  </sheetData>
  <mergeCells count="2">
    <mergeCell ref="D8:F8"/>
    <mergeCell ref="G8:I8"/>
  </mergeCells>
  <phoneticPr fontId="8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D10" sqref="D10:F13"/>
    </sheetView>
  </sheetViews>
  <sheetFormatPr defaultColWidth="8.85546875" defaultRowHeight="12.75" x14ac:dyDescent="0.2"/>
  <cols>
    <col min="1" max="1" width="12.42578125" style="23" customWidth="1"/>
    <col min="2" max="2" width="27" style="23" bestFit="1" customWidth="1"/>
    <col min="3" max="3" width="22.140625" style="23" customWidth="1"/>
    <col min="4" max="16384" width="8.85546875" style="23"/>
  </cols>
  <sheetData>
    <row r="1" spans="1:9" ht="13.5" thickBot="1" x14ac:dyDescent="0.25"/>
    <row r="2" spans="1:9" ht="13.5" thickBot="1" x14ac:dyDescent="0.25">
      <c r="A2" s="22" t="s">
        <v>14</v>
      </c>
      <c r="B2" s="26"/>
    </row>
    <row r="3" spans="1:9" x14ac:dyDescent="0.2">
      <c r="A3" s="27" t="s">
        <v>18</v>
      </c>
      <c r="B3" s="28" t="str">
        <f>Metrics!B3</f>
        <v>Data Group</v>
      </c>
    </row>
    <row r="4" spans="1:9" x14ac:dyDescent="0.2">
      <c r="A4" s="24" t="s">
        <v>29</v>
      </c>
      <c r="B4" s="29">
        <v>2013</v>
      </c>
    </row>
    <row r="5" spans="1:9" ht="13.5" thickBot="1" x14ac:dyDescent="0.25">
      <c r="A5" s="25" t="s">
        <v>19</v>
      </c>
      <c r="B5" s="30" t="str">
        <f>Metrics!B5</f>
        <v>Jens Jensen</v>
      </c>
    </row>
    <row r="7" spans="1:9" ht="13.5" thickBot="1" x14ac:dyDescent="0.25">
      <c r="A7" s="31" t="s">
        <v>30</v>
      </c>
      <c r="B7" s="31"/>
      <c r="C7" s="31"/>
    </row>
    <row r="8" spans="1:9" ht="13.5" customHeight="1" thickBot="1" x14ac:dyDescent="0.25">
      <c r="A8" s="32"/>
      <c r="B8" s="33"/>
      <c r="C8" s="34"/>
      <c r="D8" s="173" t="s">
        <v>31</v>
      </c>
      <c r="E8" s="173"/>
      <c r="F8" s="173"/>
      <c r="G8" s="174" t="s">
        <v>32</v>
      </c>
      <c r="H8" s="174"/>
      <c r="I8" s="174"/>
    </row>
    <row r="9" spans="1:9" ht="13.5" thickBot="1" x14ac:dyDescent="0.25">
      <c r="A9" s="35" t="s">
        <v>33</v>
      </c>
      <c r="B9" s="36" t="s">
        <v>24</v>
      </c>
      <c r="C9" s="36" t="s">
        <v>34</v>
      </c>
      <c r="D9" s="37" t="s">
        <v>35</v>
      </c>
      <c r="E9" s="38" t="s">
        <v>36</v>
      </c>
      <c r="F9" s="39" t="s">
        <v>37</v>
      </c>
      <c r="G9" s="40" t="s">
        <v>35</v>
      </c>
      <c r="H9" s="38" t="s">
        <v>36</v>
      </c>
      <c r="I9" s="41" t="s">
        <v>37</v>
      </c>
    </row>
    <row r="10" spans="1:9" x14ac:dyDescent="0.2">
      <c r="A10" s="48"/>
      <c r="B10" s="52"/>
      <c r="C10" s="73" t="s">
        <v>48</v>
      </c>
      <c r="D10" s="91">
        <v>0.2</v>
      </c>
      <c r="E10" s="92">
        <v>0.2</v>
      </c>
      <c r="F10" s="89">
        <v>0.2</v>
      </c>
      <c r="G10" s="87"/>
      <c r="H10" s="88"/>
      <c r="I10" s="89"/>
    </row>
    <row r="11" spans="1:9" x14ac:dyDescent="0.2">
      <c r="A11" s="49"/>
      <c r="B11" s="53"/>
      <c r="C11" s="74" t="s">
        <v>0</v>
      </c>
      <c r="D11" s="81">
        <v>1</v>
      </c>
      <c r="E11" s="42">
        <v>1</v>
      </c>
      <c r="F11" s="82">
        <v>1</v>
      </c>
      <c r="G11" s="81"/>
      <c r="H11" s="42"/>
      <c r="I11" s="82"/>
    </row>
    <row r="12" spans="1:9" x14ac:dyDescent="0.2">
      <c r="A12" s="50"/>
      <c r="B12" s="50"/>
      <c r="C12" s="74" t="s">
        <v>39</v>
      </c>
      <c r="D12" s="81">
        <v>0.8</v>
      </c>
      <c r="E12" s="42">
        <v>0.8</v>
      </c>
      <c r="F12" s="82">
        <v>0.8</v>
      </c>
      <c r="G12" s="81"/>
      <c r="H12" s="42"/>
      <c r="I12" s="82"/>
    </row>
    <row r="13" spans="1:9" x14ac:dyDescent="0.2">
      <c r="A13" s="51"/>
      <c r="B13" s="51"/>
      <c r="C13" s="75" t="s">
        <v>1</v>
      </c>
      <c r="D13" s="81">
        <v>1</v>
      </c>
      <c r="E13" s="42">
        <v>1</v>
      </c>
      <c r="F13" s="82">
        <v>1</v>
      </c>
      <c r="G13" s="81"/>
      <c r="H13" s="42"/>
      <c r="I13" s="82"/>
    </row>
    <row r="14" spans="1:9" x14ac:dyDescent="0.2">
      <c r="A14" s="51"/>
      <c r="B14" s="51"/>
      <c r="C14" s="75"/>
      <c r="D14" s="81"/>
      <c r="E14" s="42"/>
      <c r="F14" s="83"/>
      <c r="G14" s="81"/>
      <c r="H14" s="42"/>
      <c r="I14" s="82"/>
    </row>
    <row r="15" spans="1:9" ht="13.5" thickBot="1" x14ac:dyDescent="0.25">
      <c r="A15" s="94"/>
      <c r="B15" s="95"/>
      <c r="C15" s="96"/>
      <c r="D15" s="84"/>
      <c r="E15" s="85"/>
      <c r="F15" s="86"/>
      <c r="G15" s="84"/>
      <c r="H15" s="85"/>
      <c r="I15" s="90"/>
    </row>
    <row r="16" spans="1:9" ht="13.5" thickBot="1" x14ac:dyDescent="0.25">
      <c r="A16" s="97" t="s">
        <v>38</v>
      </c>
      <c r="B16" s="98"/>
      <c r="C16" s="99"/>
      <c r="D16" s="93">
        <f t="shared" ref="D16:I16" si="0">SUM(D10:D15)</f>
        <v>3</v>
      </c>
      <c r="E16" s="77">
        <f t="shared" si="0"/>
        <v>3</v>
      </c>
      <c r="F16" s="78">
        <f t="shared" si="0"/>
        <v>3</v>
      </c>
      <c r="G16" s="76">
        <f t="shared" si="0"/>
        <v>0</v>
      </c>
      <c r="H16" s="77">
        <f t="shared" si="0"/>
        <v>0</v>
      </c>
      <c r="I16" s="78">
        <f t="shared" si="0"/>
        <v>0</v>
      </c>
    </row>
    <row r="18" spans="1:2" x14ac:dyDescent="0.2">
      <c r="A18" s="31"/>
      <c r="B18" s="31"/>
    </row>
    <row r="19" spans="1:2" ht="13.5" customHeight="1" x14ac:dyDescent="0.2"/>
  </sheetData>
  <mergeCells count="2">
    <mergeCell ref="D8:F8"/>
    <mergeCell ref="G8:I8"/>
  </mergeCell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D10" sqref="D10:F13"/>
    </sheetView>
  </sheetViews>
  <sheetFormatPr defaultColWidth="8.85546875" defaultRowHeight="12.75" x14ac:dyDescent="0.2"/>
  <cols>
    <col min="1" max="1" width="12.42578125" style="23" customWidth="1"/>
    <col min="2" max="2" width="27" style="23" bestFit="1" customWidth="1"/>
    <col min="3" max="3" width="22.140625" style="23" customWidth="1"/>
    <col min="4" max="16384" width="8.85546875" style="23"/>
  </cols>
  <sheetData>
    <row r="1" spans="1:9" ht="13.5" thickBot="1" x14ac:dyDescent="0.25"/>
    <row r="2" spans="1:9" ht="13.5" thickBot="1" x14ac:dyDescent="0.25">
      <c r="A2" s="22" t="s">
        <v>14</v>
      </c>
      <c r="B2" s="26"/>
    </row>
    <row r="3" spans="1:9" x14ac:dyDescent="0.2">
      <c r="A3" s="27" t="s">
        <v>18</v>
      </c>
      <c r="B3" s="28" t="str">
        <f>Metrics!B3</f>
        <v>Data Group</v>
      </c>
    </row>
    <row r="4" spans="1:9" x14ac:dyDescent="0.2">
      <c r="A4" s="24" t="s">
        <v>29</v>
      </c>
      <c r="B4" s="29">
        <v>2013</v>
      </c>
    </row>
    <row r="5" spans="1:9" ht="13.5" thickBot="1" x14ac:dyDescent="0.25">
      <c r="A5" s="25" t="s">
        <v>19</v>
      </c>
      <c r="B5" s="30" t="str">
        <f>Metrics!B5</f>
        <v>Jens Jensen</v>
      </c>
    </row>
    <row r="7" spans="1:9" ht="13.5" thickBot="1" x14ac:dyDescent="0.25">
      <c r="A7" s="31" t="s">
        <v>30</v>
      </c>
      <c r="B7" s="31"/>
      <c r="C7" s="31"/>
    </row>
    <row r="8" spans="1:9" ht="13.5" customHeight="1" thickBot="1" x14ac:dyDescent="0.25">
      <c r="A8" s="32"/>
      <c r="B8" s="33"/>
      <c r="C8" s="34"/>
      <c r="D8" s="173" t="s">
        <v>31</v>
      </c>
      <c r="E8" s="173"/>
      <c r="F8" s="173"/>
      <c r="G8" s="174" t="s">
        <v>32</v>
      </c>
      <c r="H8" s="174"/>
      <c r="I8" s="174"/>
    </row>
    <row r="9" spans="1:9" ht="13.5" thickBot="1" x14ac:dyDescent="0.25">
      <c r="A9" s="35" t="s">
        <v>33</v>
      </c>
      <c r="B9" s="36" t="s">
        <v>24</v>
      </c>
      <c r="C9" s="36" t="s">
        <v>34</v>
      </c>
      <c r="D9" s="37" t="s">
        <v>35</v>
      </c>
      <c r="E9" s="38" t="s">
        <v>36</v>
      </c>
      <c r="F9" s="39" t="s">
        <v>37</v>
      </c>
      <c r="G9" s="40" t="s">
        <v>35</v>
      </c>
      <c r="H9" s="38" t="s">
        <v>36</v>
      </c>
      <c r="I9" s="41" t="s">
        <v>37</v>
      </c>
    </row>
    <row r="10" spans="1:9" x14ac:dyDescent="0.2">
      <c r="A10" s="48"/>
      <c r="B10" s="52"/>
      <c r="C10" s="73" t="s">
        <v>48</v>
      </c>
      <c r="D10" s="91">
        <v>0.2</v>
      </c>
      <c r="E10" s="92">
        <v>0.2</v>
      </c>
      <c r="F10" s="89">
        <v>0.2</v>
      </c>
      <c r="G10" s="87"/>
      <c r="H10" s="88"/>
      <c r="I10" s="89"/>
    </row>
    <row r="11" spans="1:9" x14ac:dyDescent="0.2">
      <c r="A11" s="49"/>
      <c r="B11" s="53"/>
      <c r="C11" s="74" t="s">
        <v>0</v>
      </c>
      <c r="D11" s="81">
        <v>1</v>
      </c>
      <c r="E11" s="42">
        <v>1</v>
      </c>
      <c r="F11" s="82">
        <v>1</v>
      </c>
      <c r="G11" s="81"/>
      <c r="H11" s="42"/>
      <c r="I11" s="82"/>
    </row>
    <row r="12" spans="1:9" x14ac:dyDescent="0.2">
      <c r="A12" s="50"/>
      <c r="B12" s="50"/>
      <c r="C12" s="74" t="s">
        <v>39</v>
      </c>
      <c r="D12" s="81">
        <v>0.8</v>
      </c>
      <c r="E12" s="42">
        <v>0.8</v>
      </c>
      <c r="F12" s="82">
        <v>0.8</v>
      </c>
      <c r="G12" s="81"/>
      <c r="H12" s="42"/>
      <c r="I12" s="82"/>
    </row>
    <row r="13" spans="1:9" x14ac:dyDescent="0.2">
      <c r="A13" s="51"/>
      <c r="B13" s="51"/>
      <c r="C13" s="75" t="s">
        <v>1</v>
      </c>
      <c r="D13" s="81">
        <v>1</v>
      </c>
      <c r="E13" s="42">
        <v>1</v>
      </c>
      <c r="F13" s="82">
        <v>1</v>
      </c>
      <c r="G13" s="81"/>
      <c r="H13" s="42"/>
      <c r="I13" s="82"/>
    </row>
    <row r="14" spans="1:9" x14ac:dyDescent="0.2">
      <c r="A14" s="51"/>
      <c r="B14" s="51"/>
      <c r="C14" s="75"/>
      <c r="D14" s="81"/>
      <c r="E14" s="42"/>
      <c r="F14" s="83"/>
      <c r="G14" s="81"/>
      <c r="H14" s="42"/>
      <c r="I14" s="82"/>
    </row>
    <row r="15" spans="1:9" ht="13.5" thickBot="1" x14ac:dyDescent="0.25">
      <c r="A15" s="94"/>
      <c r="B15" s="95"/>
      <c r="C15" s="96"/>
      <c r="D15" s="84"/>
      <c r="E15" s="85"/>
      <c r="F15" s="86"/>
      <c r="G15" s="84"/>
      <c r="H15" s="85"/>
      <c r="I15" s="90"/>
    </row>
    <row r="16" spans="1:9" ht="13.5" thickBot="1" x14ac:dyDescent="0.25">
      <c r="A16" s="97" t="s">
        <v>38</v>
      </c>
      <c r="B16" s="98"/>
      <c r="C16" s="99"/>
      <c r="D16" s="93">
        <f t="shared" ref="D16:I16" si="0">SUM(D10:D15)</f>
        <v>3</v>
      </c>
      <c r="E16" s="77">
        <f t="shared" si="0"/>
        <v>3</v>
      </c>
      <c r="F16" s="78">
        <f t="shared" si="0"/>
        <v>3</v>
      </c>
      <c r="G16" s="76">
        <f t="shared" si="0"/>
        <v>0</v>
      </c>
      <c r="H16" s="77">
        <f t="shared" si="0"/>
        <v>0</v>
      </c>
      <c r="I16" s="78">
        <f t="shared" si="0"/>
        <v>0</v>
      </c>
    </row>
    <row r="18" spans="1:2" x14ac:dyDescent="0.2">
      <c r="A18" s="31"/>
      <c r="B18" s="31"/>
    </row>
    <row r="19" spans="1:2" ht="13.5" customHeight="1" x14ac:dyDescent="0.2"/>
  </sheetData>
  <mergeCells count="2">
    <mergeCell ref="D8:F8"/>
    <mergeCell ref="G8:I8"/>
  </mergeCell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B5" sqref="B5"/>
    </sheetView>
  </sheetViews>
  <sheetFormatPr defaultColWidth="8.85546875" defaultRowHeight="12.75" x14ac:dyDescent="0.2"/>
  <cols>
    <col min="1" max="1" width="12.42578125" style="23" customWidth="1"/>
    <col min="2" max="2" width="27" style="23" bestFit="1" customWidth="1"/>
    <col min="3" max="3" width="22.140625" style="23" customWidth="1"/>
    <col min="4" max="16384" width="8.85546875" style="23"/>
  </cols>
  <sheetData>
    <row r="1" spans="1:9" ht="13.5" thickBot="1" x14ac:dyDescent="0.25"/>
    <row r="2" spans="1:9" ht="13.5" thickBot="1" x14ac:dyDescent="0.25">
      <c r="A2" s="22" t="s">
        <v>14</v>
      </c>
      <c r="B2" s="26"/>
    </row>
    <row r="3" spans="1:9" x14ac:dyDescent="0.2">
      <c r="A3" s="27" t="s">
        <v>18</v>
      </c>
      <c r="B3" s="28" t="str">
        <f>Metrics!B3</f>
        <v>Data Group</v>
      </c>
    </row>
    <row r="4" spans="1:9" x14ac:dyDescent="0.2">
      <c r="A4" s="24" t="s">
        <v>29</v>
      </c>
      <c r="B4" s="29">
        <v>2016</v>
      </c>
    </row>
    <row r="5" spans="1:9" ht="13.5" thickBot="1" x14ac:dyDescent="0.25">
      <c r="A5" s="25" t="s">
        <v>19</v>
      </c>
      <c r="B5" s="30" t="str">
        <f>Metrics!B5</f>
        <v>Jens Jensen</v>
      </c>
    </row>
    <row r="7" spans="1:9" ht="13.5" thickBot="1" x14ac:dyDescent="0.25">
      <c r="A7" s="31" t="s">
        <v>30</v>
      </c>
      <c r="B7" s="31"/>
      <c r="C7" s="31"/>
    </row>
    <row r="8" spans="1:9" ht="13.5" customHeight="1" thickBot="1" x14ac:dyDescent="0.25">
      <c r="A8" s="32"/>
      <c r="B8" s="33"/>
      <c r="C8" s="34"/>
      <c r="D8" s="173" t="s">
        <v>31</v>
      </c>
      <c r="E8" s="173"/>
      <c r="F8" s="173"/>
      <c r="G8" s="174" t="s">
        <v>32</v>
      </c>
      <c r="H8" s="174"/>
      <c r="I8" s="174"/>
    </row>
    <row r="9" spans="1:9" ht="13.5" thickBot="1" x14ac:dyDescent="0.25">
      <c r="A9" s="35" t="s">
        <v>33</v>
      </c>
      <c r="B9" s="36" t="s">
        <v>24</v>
      </c>
      <c r="C9" s="36" t="s">
        <v>34</v>
      </c>
      <c r="D9" s="37" t="s">
        <v>35</v>
      </c>
      <c r="E9" s="38" t="s">
        <v>36</v>
      </c>
      <c r="F9" s="39" t="s">
        <v>37</v>
      </c>
      <c r="G9" s="40" t="s">
        <v>35</v>
      </c>
      <c r="H9" s="38" t="s">
        <v>36</v>
      </c>
      <c r="I9" s="41" t="s">
        <v>37</v>
      </c>
    </row>
    <row r="10" spans="1:9" x14ac:dyDescent="0.2">
      <c r="A10" s="48"/>
      <c r="B10" s="52"/>
      <c r="C10" s="160" t="s">
        <v>48</v>
      </c>
      <c r="D10" s="159">
        <v>0.2</v>
      </c>
      <c r="E10" s="92">
        <v>0.2</v>
      </c>
      <c r="F10" s="89">
        <v>0.2</v>
      </c>
      <c r="G10" s="87"/>
      <c r="H10" s="88"/>
      <c r="I10" s="89"/>
    </row>
    <row r="11" spans="1:9" x14ac:dyDescent="0.2">
      <c r="A11" s="49"/>
      <c r="B11" s="53"/>
      <c r="C11" s="161" t="s">
        <v>74</v>
      </c>
      <c r="D11" s="147">
        <v>1</v>
      </c>
      <c r="E11" s="147">
        <v>1</v>
      </c>
      <c r="F11" s="146">
        <v>1</v>
      </c>
      <c r="G11" s="81"/>
      <c r="H11" s="42"/>
      <c r="I11" s="82"/>
    </row>
    <row r="12" spans="1:9" x14ac:dyDescent="0.2">
      <c r="A12" s="50"/>
      <c r="B12" s="50"/>
      <c r="C12" s="74" t="s">
        <v>39</v>
      </c>
      <c r="D12" s="81">
        <v>0.8</v>
      </c>
      <c r="E12" s="42">
        <v>0.8</v>
      </c>
      <c r="F12" s="145">
        <v>0.8</v>
      </c>
      <c r="G12" s="81"/>
      <c r="H12" s="42"/>
      <c r="I12" s="82"/>
    </row>
    <row r="13" spans="1:9" x14ac:dyDescent="0.2">
      <c r="A13" s="51"/>
      <c r="B13" s="51"/>
      <c r="C13" s="75" t="s">
        <v>1</v>
      </c>
      <c r="D13" s="81">
        <v>1</v>
      </c>
      <c r="E13" s="42">
        <v>1</v>
      </c>
      <c r="F13" s="82">
        <v>1</v>
      </c>
      <c r="G13" s="81"/>
      <c r="H13" s="42"/>
      <c r="I13" s="82"/>
    </row>
    <row r="14" spans="1:9" x14ac:dyDescent="0.2">
      <c r="A14" s="51"/>
      <c r="B14" s="51"/>
      <c r="C14" s="75"/>
      <c r="D14" s="81"/>
      <c r="E14" s="42"/>
      <c r="F14" s="83"/>
      <c r="G14" s="81"/>
      <c r="H14" s="42"/>
      <c r="I14" s="82"/>
    </row>
    <row r="15" spans="1:9" ht="13.5" thickBot="1" x14ac:dyDescent="0.25">
      <c r="A15" s="94"/>
      <c r="B15" s="95"/>
      <c r="C15" s="96"/>
      <c r="D15" s="84"/>
      <c r="E15" s="85"/>
      <c r="F15" s="86"/>
      <c r="G15" s="84"/>
      <c r="H15" s="85"/>
      <c r="I15" s="90"/>
    </row>
    <row r="16" spans="1:9" ht="13.5" thickBot="1" x14ac:dyDescent="0.25">
      <c r="A16" s="97" t="s">
        <v>38</v>
      </c>
      <c r="B16" s="98"/>
      <c r="C16" s="99"/>
      <c r="D16" s="93">
        <f t="shared" ref="D16:I16" si="0">SUM(D10:D15)</f>
        <v>3</v>
      </c>
      <c r="E16" s="77">
        <f t="shared" si="0"/>
        <v>3</v>
      </c>
      <c r="F16" s="78">
        <f t="shared" si="0"/>
        <v>3</v>
      </c>
      <c r="G16" s="76">
        <f t="shared" si="0"/>
        <v>0</v>
      </c>
      <c r="H16" s="77">
        <f t="shared" si="0"/>
        <v>0</v>
      </c>
      <c r="I16" s="78">
        <f t="shared" si="0"/>
        <v>0</v>
      </c>
    </row>
    <row r="18" spans="1:2" x14ac:dyDescent="0.2">
      <c r="A18" s="31"/>
      <c r="B18" s="31"/>
    </row>
    <row r="19" spans="1:2" ht="13.5" customHeight="1" x14ac:dyDescent="0.2"/>
  </sheetData>
  <mergeCells count="2">
    <mergeCell ref="D8:F8"/>
    <mergeCell ref="G8:I8"/>
  </mergeCell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D10" sqref="D10"/>
    </sheetView>
  </sheetViews>
  <sheetFormatPr defaultColWidth="8.85546875" defaultRowHeight="12.75" x14ac:dyDescent="0.2"/>
  <cols>
    <col min="1" max="1" width="12.42578125" style="23" customWidth="1"/>
    <col min="2" max="2" width="27" style="23" bestFit="1" customWidth="1"/>
    <col min="3" max="3" width="22.140625" style="23" customWidth="1"/>
    <col min="4" max="16384" width="8.85546875" style="23"/>
  </cols>
  <sheetData>
    <row r="1" spans="1:9" ht="13.5" thickBot="1" x14ac:dyDescent="0.25"/>
    <row r="2" spans="1:9" ht="13.5" thickBot="1" x14ac:dyDescent="0.25">
      <c r="A2" s="22" t="s">
        <v>14</v>
      </c>
      <c r="B2" s="26"/>
    </row>
    <row r="3" spans="1:9" x14ac:dyDescent="0.2">
      <c r="A3" s="27" t="s">
        <v>18</v>
      </c>
      <c r="B3" s="28" t="str">
        <f>Metrics!B3</f>
        <v>Data Group</v>
      </c>
    </row>
    <row r="4" spans="1:9" x14ac:dyDescent="0.2">
      <c r="A4" s="24" t="s">
        <v>29</v>
      </c>
      <c r="B4" s="29">
        <v>2016</v>
      </c>
    </row>
    <row r="5" spans="1:9" ht="13.5" thickBot="1" x14ac:dyDescent="0.25">
      <c r="A5" s="25" t="s">
        <v>19</v>
      </c>
      <c r="B5" s="30" t="str">
        <f>Metrics!B5</f>
        <v>Jens Jensen</v>
      </c>
    </row>
    <row r="7" spans="1:9" ht="13.5" thickBot="1" x14ac:dyDescent="0.25">
      <c r="A7" s="31" t="s">
        <v>30</v>
      </c>
      <c r="B7" s="31"/>
      <c r="C7" s="31"/>
    </row>
    <row r="8" spans="1:9" ht="13.5" customHeight="1" thickBot="1" x14ac:dyDescent="0.25">
      <c r="A8" s="32"/>
      <c r="B8" s="33"/>
      <c r="C8" s="34"/>
      <c r="D8" s="173" t="s">
        <v>31</v>
      </c>
      <c r="E8" s="173"/>
      <c r="F8" s="173"/>
      <c r="G8" s="174" t="s">
        <v>32</v>
      </c>
      <c r="H8" s="174"/>
      <c r="I8" s="174"/>
    </row>
    <row r="9" spans="1:9" ht="13.5" thickBot="1" x14ac:dyDescent="0.25">
      <c r="A9" s="35" t="s">
        <v>33</v>
      </c>
      <c r="B9" s="36" t="s">
        <v>24</v>
      </c>
      <c r="C9" s="36" t="s">
        <v>34</v>
      </c>
      <c r="D9" s="37" t="s">
        <v>35</v>
      </c>
      <c r="E9" s="38" t="s">
        <v>36</v>
      </c>
      <c r="F9" s="39" t="s">
        <v>37</v>
      </c>
      <c r="G9" s="40" t="s">
        <v>35</v>
      </c>
      <c r="H9" s="38" t="s">
        <v>36</v>
      </c>
      <c r="I9" s="41" t="s">
        <v>37</v>
      </c>
    </row>
    <row r="10" spans="1:9" x14ac:dyDescent="0.2">
      <c r="A10" s="48"/>
      <c r="B10" s="52"/>
      <c r="C10" s="160" t="s">
        <v>48</v>
      </c>
      <c r="D10" s="159">
        <v>0.2</v>
      </c>
      <c r="E10" s="92">
        <v>0.2</v>
      </c>
      <c r="F10" s="89">
        <v>0.2</v>
      </c>
      <c r="G10" s="87"/>
      <c r="H10" s="88"/>
      <c r="I10" s="89"/>
    </row>
    <row r="11" spans="1:9" x14ac:dyDescent="0.2">
      <c r="A11" s="49"/>
      <c r="B11" s="53"/>
      <c r="C11" s="161" t="s">
        <v>74</v>
      </c>
      <c r="D11" s="147">
        <v>1</v>
      </c>
      <c r="E11" s="147">
        <v>1</v>
      </c>
      <c r="F11" s="146">
        <v>1</v>
      </c>
      <c r="G11" s="81"/>
      <c r="H11" s="42"/>
      <c r="I11" s="82"/>
    </row>
    <row r="12" spans="1:9" x14ac:dyDescent="0.2">
      <c r="A12" s="50"/>
      <c r="B12" s="50"/>
      <c r="C12" s="74" t="s">
        <v>39</v>
      </c>
      <c r="D12" s="81">
        <v>0.8</v>
      </c>
      <c r="E12" s="42">
        <v>0.8</v>
      </c>
      <c r="F12" s="145">
        <v>0.8</v>
      </c>
      <c r="G12" s="81"/>
      <c r="H12" s="42"/>
      <c r="I12" s="82"/>
    </row>
    <row r="13" spans="1:9" x14ac:dyDescent="0.2">
      <c r="A13" s="51"/>
      <c r="B13" s="51"/>
      <c r="C13" s="75" t="s">
        <v>1</v>
      </c>
      <c r="D13" s="81">
        <v>1</v>
      </c>
      <c r="E13" s="42">
        <v>1</v>
      </c>
      <c r="F13" s="82">
        <v>1</v>
      </c>
      <c r="G13" s="81"/>
      <c r="H13" s="42"/>
      <c r="I13" s="82"/>
    </row>
    <row r="14" spans="1:9" x14ac:dyDescent="0.2">
      <c r="A14" s="51"/>
      <c r="B14" s="51"/>
      <c r="C14" s="75"/>
      <c r="D14" s="81"/>
      <c r="E14" s="42"/>
      <c r="F14" s="83"/>
      <c r="G14" s="81"/>
      <c r="H14" s="42"/>
      <c r="I14" s="82"/>
    </row>
    <row r="15" spans="1:9" ht="13.5" thickBot="1" x14ac:dyDescent="0.25">
      <c r="A15" s="94"/>
      <c r="B15" s="95"/>
      <c r="C15" s="96"/>
      <c r="D15" s="84"/>
      <c r="E15" s="85"/>
      <c r="F15" s="86"/>
      <c r="G15" s="84"/>
      <c r="H15" s="85"/>
      <c r="I15" s="90"/>
    </row>
    <row r="16" spans="1:9" ht="13.5" thickBot="1" x14ac:dyDescent="0.25">
      <c r="A16" s="97" t="s">
        <v>38</v>
      </c>
      <c r="B16" s="98"/>
      <c r="C16" s="99"/>
      <c r="D16" s="93">
        <f t="shared" ref="D16:I16" si="0">SUM(D10:D15)</f>
        <v>3</v>
      </c>
      <c r="E16" s="77">
        <f t="shared" si="0"/>
        <v>3</v>
      </c>
      <c r="F16" s="78">
        <f t="shared" si="0"/>
        <v>3</v>
      </c>
      <c r="G16" s="76">
        <f t="shared" si="0"/>
        <v>0</v>
      </c>
      <c r="H16" s="77">
        <f t="shared" si="0"/>
        <v>0</v>
      </c>
      <c r="I16" s="78">
        <f t="shared" si="0"/>
        <v>0</v>
      </c>
    </row>
    <row r="18" spans="1:2" x14ac:dyDescent="0.2">
      <c r="A18" s="31"/>
      <c r="B18" s="31"/>
    </row>
    <row r="19" spans="1:2" ht="13.5" customHeight="1" x14ac:dyDescent="0.2"/>
  </sheetData>
  <mergeCells count="2">
    <mergeCell ref="D8:F8"/>
    <mergeCell ref="G8:I8"/>
  </mergeCell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D10" sqref="D10:F13"/>
    </sheetView>
  </sheetViews>
  <sheetFormatPr defaultColWidth="8.85546875" defaultRowHeight="12.75" x14ac:dyDescent="0.2"/>
  <cols>
    <col min="1" max="1" width="12.42578125" style="23" customWidth="1"/>
    <col min="2" max="2" width="27" style="23" bestFit="1" customWidth="1"/>
    <col min="3" max="3" width="22.140625" style="23" customWidth="1"/>
    <col min="4" max="16384" width="8.85546875" style="23"/>
  </cols>
  <sheetData>
    <row r="1" spans="1:9" ht="13.5" thickBot="1" x14ac:dyDescent="0.25"/>
    <row r="2" spans="1:9" ht="13.5" thickBot="1" x14ac:dyDescent="0.25">
      <c r="A2" s="22" t="s">
        <v>14</v>
      </c>
      <c r="B2" s="26"/>
    </row>
    <row r="3" spans="1:9" x14ac:dyDescent="0.2">
      <c r="A3" s="27" t="s">
        <v>18</v>
      </c>
      <c r="B3" s="28" t="str">
        <f>Metrics!B3</f>
        <v>Data Group</v>
      </c>
    </row>
    <row r="4" spans="1:9" x14ac:dyDescent="0.2">
      <c r="A4" s="24" t="s">
        <v>29</v>
      </c>
      <c r="B4" s="29">
        <v>2016</v>
      </c>
    </row>
    <row r="5" spans="1:9" ht="13.5" thickBot="1" x14ac:dyDescent="0.25">
      <c r="A5" s="25" t="s">
        <v>19</v>
      </c>
      <c r="B5" s="30" t="str">
        <f>Metrics!B5</f>
        <v>Jens Jensen</v>
      </c>
    </row>
    <row r="7" spans="1:9" ht="13.5" thickBot="1" x14ac:dyDescent="0.25">
      <c r="A7" s="31" t="s">
        <v>30</v>
      </c>
      <c r="B7" s="31"/>
      <c r="C7" s="31"/>
    </row>
    <row r="8" spans="1:9" ht="13.5" customHeight="1" thickBot="1" x14ac:dyDescent="0.25">
      <c r="A8" s="32"/>
      <c r="B8" s="33"/>
      <c r="C8" s="34"/>
      <c r="D8" s="173" t="s">
        <v>31</v>
      </c>
      <c r="E8" s="173"/>
      <c r="F8" s="173"/>
      <c r="G8" s="174" t="s">
        <v>32</v>
      </c>
      <c r="H8" s="174"/>
      <c r="I8" s="174"/>
    </row>
    <row r="9" spans="1:9" ht="13.5" thickBot="1" x14ac:dyDescent="0.25">
      <c r="A9" s="35" t="s">
        <v>33</v>
      </c>
      <c r="B9" s="36" t="s">
        <v>24</v>
      </c>
      <c r="C9" s="36" t="s">
        <v>34</v>
      </c>
      <c r="D9" s="37" t="s">
        <v>35</v>
      </c>
      <c r="E9" s="38" t="s">
        <v>36</v>
      </c>
      <c r="F9" s="39" t="s">
        <v>37</v>
      </c>
      <c r="G9" s="40" t="s">
        <v>35</v>
      </c>
      <c r="H9" s="38" t="s">
        <v>36</v>
      </c>
      <c r="I9" s="41" t="s">
        <v>37</v>
      </c>
    </row>
    <row r="10" spans="1:9" x14ac:dyDescent="0.2">
      <c r="A10" s="48"/>
      <c r="B10" s="52"/>
      <c r="C10" s="160" t="s">
        <v>48</v>
      </c>
      <c r="D10" s="159">
        <v>0.2</v>
      </c>
      <c r="E10" s="92">
        <v>0.2</v>
      </c>
      <c r="F10" s="89">
        <v>0.2</v>
      </c>
      <c r="G10" s="87"/>
      <c r="H10" s="88"/>
      <c r="I10" s="89"/>
    </row>
    <row r="11" spans="1:9" x14ac:dyDescent="0.2">
      <c r="A11" s="49"/>
      <c r="B11" s="53"/>
      <c r="C11" s="161" t="s">
        <v>74</v>
      </c>
      <c r="D11" s="147">
        <v>1</v>
      </c>
      <c r="E11" s="147">
        <v>1</v>
      </c>
      <c r="F11" s="146">
        <v>1</v>
      </c>
      <c r="G11" s="81"/>
      <c r="H11" s="42"/>
      <c r="I11" s="82"/>
    </row>
    <row r="12" spans="1:9" x14ac:dyDescent="0.2">
      <c r="A12" s="50"/>
      <c r="B12" s="50"/>
      <c r="C12" s="74" t="s">
        <v>39</v>
      </c>
      <c r="D12" s="81">
        <v>0.8</v>
      </c>
      <c r="E12" s="42">
        <v>0.8</v>
      </c>
      <c r="F12" s="145">
        <v>0.8</v>
      </c>
      <c r="G12" s="81"/>
      <c r="H12" s="42"/>
      <c r="I12" s="82"/>
    </row>
    <row r="13" spans="1:9" x14ac:dyDescent="0.2">
      <c r="A13" s="51"/>
      <c r="B13" s="51"/>
      <c r="C13" s="75" t="s">
        <v>1</v>
      </c>
      <c r="D13" s="81">
        <v>1</v>
      </c>
      <c r="E13" s="42">
        <v>1</v>
      </c>
      <c r="F13" s="82">
        <v>1</v>
      </c>
      <c r="G13" s="81"/>
      <c r="H13" s="42"/>
      <c r="I13" s="82"/>
    </row>
    <row r="14" spans="1:9" x14ac:dyDescent="0.2">
      <c r="A14" s="51"/>
      <c r="B14" s="51"/>
      <c r="C14" s="75"/>
      <c r="D14" s="81"/>
      <c r="E14" s="42"/>
      <c r="F14" s="83"/>
      <c r="G14" s="81"/>
      <c r="H14" s="42"/>
      <c r="I14" s="82"/>
    </row>
    <row r="15" spans="1:9" ht="13.5" thickBot="1" x14ac:dyDescent="0.25">
      <c r="A15" s="94"/>
      <c r="B15" s="95"/>
      <c r="C15" s="96"/>
      <c r="D15" s="84"/>
      <c r="E15" s="85"/>
      <c r="F15" s="86"/>
      <c r="G15" s="84"/>
      <c r="H15" s="85"/>
      <c r="I15" s="90"/>
    </row>
    <row r="16" spans="1:9" ht="13.5" thickBot="1" x14ac:dyDescent="0.25">
      <c r="A16" s="97" t="s">
        <v>38</v>
      </c>
      <c r="B16" s="98"/>
      <c r="C16" s="99"/>
      <c r="D16" s="93">
        <f t="shared" ref="D16:I16" si="0">SUM(D10:D15)</f>
        <v>3</v>
      </c>
      <c r="E16" s="77">
        <f t="shared" si="0"/>
        <v>3</v>
      </c>
      <c r="F16" s="78">
        <f t="shared" si="0"/>
        <v>3</v>
      </c>
      <c r="G16" s="76">
        <f t="shared" si="0"/>
        <v>0</v>
      </c>
      <c r="H16" s="77">
        <f t="shared" si="0"/>
        <v>0</v>
      </c>
      <c r="I16" s="78">
        <f t="shared" si="0"/>
        <v>0</v>
      </c>
    </row>
    <row r="18" spans="1:2" x14ac:dyDescent="0.2">
      <c r="A18" s="31"/>
      <c r="B18" s="31"/>
    </row>
    <row r="19" spans="1:2" ht="13.5" customHeight="1" x14ac:dyDescent="0.2"/>
  </sheetData>
  <mergeCells count="2">
    <mergeCell ref="D8:F8"/>
    <mergeCell ref="G8:I8"/>
  </mergeCell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A21" sqref="A21:J21"/>
    </sheetView>
  </sheetViews>
  <sheetFormatPr defaultColWidth="8.85546875" defaultRowHeight="12.75" x14ac:dyDescent="0.2"/>
  <cols>
    <col min="1" max="1" width="16.140625" customWidth="1"/>
    <col min="2" max="2" width="27" bestFit="1" customWidth="1"/>
    <col min="12" max="12" width="20.42578125" customWidth="1"/>
  </cols>
  <sheetData>
    <row r="1" spans="1:11" ht="13.5" thickBot="1" x14ac:dyDescent="0.25"/>
    <row r="2" spans="1:11" ht="13.5" thickBot="1" x14ac:dyDescent="0.25">
      <c r="A2" s="5" t="s">
        <v>14</v>
      </c>
      <c r="B2" s="6"/>
    </row>
    <row r="3" spans="1:11" x14ac:dyDescent="0.2">
      <c r="A3" s="8" t="s">
        <v>18</v>
      </c>
      <c r="B3" s="10" t="str">
        <f>Metrics!B3</f>
        <v>Data Group</v>
      </c>
    </row>
    <row r="4" spans="1:11" x14ac:dyDescent="0.2">
      <c r="A4" s="3" t="s">
        <v>29</v>
      </c>
      <c r="B4" s="10">
        <v>2016</v>
      </c>
    </row>
    <row r="5" spans="1:11" ht="13.5" thickBot="1" x14ac:dyDescent="0.25">
      <c r="A5" s="4" t="s">
        <v>19</v>
      </c>
      <c r="B5" s="9" t="str">
        <f>Metrics!B5</f>
        <v>Jens Jensen</v>
      </c>
    </row>
    <row r="7" spans="1:11" ht="13.5" thickBot="1" x14ac:dyDescent="0.25">
      <c r="A7" s="1" t="s">
        <v>2</v>
      </c>
    </row>
    <row r="8" spans="1:11" ht="16.5" customHeight="1" thickBot="1" x14ac:dyDescent="0.25">
      <c r="A8" s="11" t="s">
        <v>24</v>
      </c>
      <c r="B8" s="175" t="s">
        <v>3</v>
      </c>
      <c r="C8" s="176"/>
      <c r="D8" s="176"/>
      <c r="E8" s="176"/>
      <c r="F8" s="177"/>
      <c r="G8" s="176" t="s">
        <v>4</v>
      </c>
      <c r="H8" s="176"/>
      <c r="I8" s="176"/>
      <c r="J8" s="176"/>
      <c r="K8" s="177"/>
    </row>
    <row r="9" spans="1:11" ht="58.5" customHeight="1" x14ac:dyDescent="0.2">
      <c r="A9" s="111" t="s">
        <v>50</v>
      </c>
      <c r="B9" s="178" t="s">
        <v>89</v>
      </c>
      <c r="C9" s="178"/>
      <c r="D9" s="178"/>
      <c r="E9" s="178"/>
      <c r="F9" s="178"/>
      <c r="G9" s="178" t="s">
        <v>90</v>
      </c>
      <c r="H9" s="178"/>
      <c r="I9" s="178"/>
      <c r="J9" s="178"/>
      <c r="K9" s="179"/>
    </row>
    <row r="10" spans="1:11" ht="74.25" customHeight="1" thickBot="1" x14ac:dyDescent="0.25">
      <c r="A10" s="112" t="s">
        <v>49</v>
      </c>
      <c r="B10" s="180" t="s">
        <v>92</v>
      </c>
      <c r="C10" s="180"/>
      <c r="D10" s="180"/>
      <c r="E10" s="180"/>
      <c r="F10" s="180"/>
      <c r="G10" s="181" t="s">
        <v>95</v>
      </c>
      <c r="H10" s="182"/>
      <c r="I10" s="182"/>
      <c r="J10" s="182"/>
      <c r="K10" s="183"/>
    </row>
    <row r="11" spans="1:11" x14ac:dyDescent="0.2">
      <c r="A11" t="s">
        <v>7</v>
      </c>
    </row>
    <row r="13" spans="1:11" ht="13.5" thickBot="1" x14ac:dyDescent="0.25">
      <c r="A13" s="1" t="s">
        <v>5</v>
      </c>
    </row>
    <row r="14" spans="1:11" ht="13.5" thickBot="1" x14ac:dyDescent="0.25">
      <c r="A14" s="175" t="s">
        <v>6</v>
      </c>
      <c r="B14" s="176"/>
      <c r="C14" s="176"/>
      <c r="D14" s="176"/>
      <c r="E14" s="176"/>
      <c r="F14" s="176" t="s">
        <v>8</v>
      </c>
      <c r="G14" s="176"/>
      <c r="H14" s="176"/>
      <c r="I14" s="176"/>
      <c r="J14" s="177"/>
    </row>
    <row r="15" spans="1:11" ht="40.5" customHeight="1" x14ac:dyDescent="0.2">
      <c r="A15" s="184" t="s">
        <v>99</v>
      </c>
      <c r="B15" s="185"/>
      <c r="C15" s="185"/>
      <c r="D15" s="185"/>
      <c r="E15" s="185"/>
      <c r="F15" s="186" t="s">
        <v>102</v>
      </c>
      <c r="G15" s="187"/>
      <c r="H15" s="187"/>
      <c r="I15" s="187"/>
      <c r="J15" s="188"/>
    </row>
    <row r="16" spans="1:11" ht="54" customHeight="1" x14ac:dyDescent="0.2">
      <c r="A16" s="189"/>
      <c r="B16" s="190"/>
      <c r="C16" s="190"/>
      <c r="D16" s="190"/>
      <c r="E16" s="190"/>
      <c r="F16" s="191"/>
      <c r="G16" s="190"/>
      <c r="H16" s="190"/>
      <c r="I16" s="190"/>
      <c r="J16" s="192"/>
    </row>
    <row r="17" spans="1:12" ht="57.75" customHeight="1" thickBot="1" x14ac:dyDescent="0.25">
      <c r="A17" s="198"/>
      <c r="B17" s="199"/>
      <c r="C17" s="199"/>
      <c r="D17" s="199"/>
      <c r="E17" s="199"/>
      <c r="F17" s="200"/>
      <c r="G17" s="199"/>
      <c r="H17" s="199"/>
      <c r="I17" s="199"/>
      <c r="J17" s="201"/>
    </row>
    <row r="19" spans="1:12" ht="13.5" thickBot="1" x14ac:dyDescent="0.25">
      <c r="A19" s="1" t="s">
        <v>25</v>
      </c>
    </row>
    <row r="20" spans="1:12" ht="13.5" thickBot="1" x14ac:dyDescent="0.25">
      <c r="A20" s="175" t="s">
        <v>6</v>
      </c>
      <c r="B20" s="176"/>
      <c r="C20" s="176"/>
      <c r="D20" s="176"/>
      <c r="E20" s="176"/>
      <c r="F20" s="176" t="s">
        <v>8</v>
      </c>
      <c r="G20" s="176"/>
      <c r="H20" s="176"/>
      <c r="I20" s="176"/>
      <c r="J20" s="177"/>
    </row>
    <row r="21" spans="1:12" ht="60.75" customHeight="1" x14ac:dyDescent="0.2">
      <c r="A21" s="187" t="s">
        <v>100</v>
      </c>
      <c r="B21" s="187"/>
      <c r="C21" s="187"/>
      <c r="D21" s="187"/>
      <c r="E21" s="202"/>
      <c r="F21" s="191" t="s">
        <v>101</v>
      </c>
      <c r="G21" s="191"/>
      <c r="H21" s="191"/>
      <c r="I21" s="191"/>
      <c r="J21" s="203"/>
    </row>
    <row r="22" spans="1:12" ht="52.5" customHeight="1" thickBot="1" x14ac:dyDescent="0.25">
      <c r="A22" s="198"/>
      <c r="B22" s="199"/>
      <c r="C22" s="199"/>
      <c r="D22" s="199"/>
      <c r="E22" s="199"/>
      <c r="F22" s="200"/>
      <c r="G22" s="199"/>
      <c r="H22" s="199"/>
      <c r="I22" s="199"/>
      <c r="J22" s="201"/>
    </row>
    <row r="24" spans="1:12" ht="13.5" thickBot="1" x14ac:dyDescent="0.25">
      <c r="A24" s="1" t="s">
        <v>9</v>
      </c>
    </row>
    <row r="25" spans="1:12" ht="13.5" thickBot="1" x14ac:dyDescent="0.25">
      <c r="A25" s="175" t="s">
        <v>10</v>
      </c>
      <c r="B25" s="176"/>
      <c r="C25" s="176"/>
      <c r="D25" s="176"/>
      <c r="E25" s="176"/>
      <c r="F25" s="204" t="s">
        <v>11</v>
      </c>
      <c r="G25" s="205"/>
      <c r="H25" s="176" t="s">
        <v>12</v>
      </c>
      <c r="I25" s="176"/>
      <c r="J25" s="176"/>
      <c r="K25" s="176"/>
      <c r="L25" s="177"/>
    </row>
    <row r="26" spans="1:12" ht="55.5" customHeight="1" x14ac:dyDescent="0.2">
      <c r="A26" s="184" t="s">
        <v>75</v>
      </c>
      <c r="B26" s="193"/>
      <c r="C26" s="193"/>
      <c r="D26" s="193"/>
      <c r="E26" s="193"/>
      <c r="F26" s="194">
        <v>42400</v>
      </c>
      <c r="G26" s="195"/>
      <c r="H26" s="186" t="s">
        <v>84</v>
      </c>
      <c r="I26" s="196"/>
      <c r="J26" s="196"/>
      <c r="K26" s="196"/>
      <c r="L26" s="197"/>
    </row>
    <row r="27" spans="1:12" ht="55.5" customHeight="1" x14ac:dyDescent="0.2">
      <c r="A27" s="206" t="s">
        <v>76</v>
      </c>
      <c r="B27" s="207"/>
      <c r="C27" s="207"/>
      <c r="D27" s="207"/>
      <c r="E27" s="208"/>
      <c r="F27" s="209">
        <v>42460</v>
      </c>
      <c r="G27" s="210"/>
      <c r="H27" s="211" t="s">
        <v>94</v>
      </c>
      <c r="I27" s="207"/>
      <c r="J27" s="207"/>
      <c r="K27" s="207"/>
      <c r="L27" s="212"/>
    </row>
    <row r="28" spans="1:12" ht="57" customHeight="1" thickBot="1" x14ac:dyDescent="0.25">
      <c r="A28" s="198" t="s">
        <v>77</v>
      </c>
      <c r="B28" s="199"/>
      <c r="C28" s="199"/>
      <c r="D28" s="199"/>
      <c r="E28" s="199"/>
      <c r="F28" s="213">
        <v>42460</v>
      </c>
      <c r="G28" s="214"/>
      <c r="H28" s="215" t="s">
        <v>78</v>
      </c>
      <c r="I28" s="216"/>
      <c r="J28" s="216"/>
      <c r="K28" s="216"/>
      <c r="L28" s="217"/>
    </row>
    <row r="30" spans="1:12" ht="13.5" thickBot="1" x14ac:dyDescent="0.25">
      <c r="A30" s="1" t="s">
        <v>13</v>
      </c>
    </row>
    <row r="31" spans="1:12" ht="13.5" thickBot="1" x14ac:dyDescent="0.25">
      <c r="A31" s="175"/>
      <c r="B31" s="176"/>
      <c r="C31" s="176"/>
      <c r="D31" s="176"/>
      <c r="E31" s="176"/>
      <c r="F31" s="204" t="s">
        <v>11</v>
      </c>
      <c r="G31" s="205"/>
      <c r="H31" s="176" t="s">
        <v>12</v>
      </c>
      <c r="I31" s="176"/>
      <c r="J31" s="176"/>
      <c r="K31" s="176"/>
      <c r="L31" s="177"/>
    </row>
    <row r="32" spans="1:12" ht="44.25" customHeight="1" x14ac:dyDescent="0.2">
      <c r="A32" s="184" t="s">
        <v>85</v>
      </c>
      <c r="B32" s="193"/>
      <c r="C32" s="193"/>
      <c r="D32" s="193"/>
      <c r="E32" s="193"/>
      <c r="F32" s="194">
        <v>42491</v>
      </c>
      <c r="G32" s="195"/>
      <c r="H32" s="186"/>
      <c r="I32" s="196"/>
      <c r="J32" s="196"/>
      <c r="K32" s="196"/>
      <c r="L32" s="197"/>
    </row>
    <row r="33" spans="1:12" ht="44.25" customHeight="1" x14ac:dyDescent="0.2">
      <c r="A33" s="206" t="s">
        <v>98</v>
      </c>
      <c r="B33" s="207"/>
      <c r="C33" s="207"/>
      <c r="D33" s="207"/>
      <c r="E33" s="208"/>
      <c r="F33" s="209">
        <v>42505</v>
      </c>
      <c r="G33" s="210"/>
      <c r="H33" s="211"/>
      <c r="I33" s="207"/>
      <c r="J33" s="207"/>
      <c r="K33" s="207"/>
      <c r="L33" s="212"/>
    </row>
    <row r="34" spans="1:12" ht="43.5" customHeight="1" thickBot="1" x14ac:dyDescent="0.25">
      <c r="A34" s="198" t="s">
        <v>103</v>
      </c>
      <c r="B34" s="199"/>
      <c r="C34" s="199"/>
      <c r="D34" s="199"/>
      <c r="E34" s="199"/>
      <c r="F34" s="213">
        <v>42551</v>
      </c>
      <c r="G34" s="214"/>
      <c r="H34" s="215" t="s">
        <v>104</v>
      </c>
      <c r="I34" s="216"/>
      <c r="J34" s="216"/>
      <c r="K34" s="216"/>
      <c r="L34" s="217"/>
    </row>
  </sheetData>
  <mergeCells count="44">
    <mergeCell ref="A33:E33"/>
    <mergeCell ref="F33:G33"/>
    <mergeCell ref="H33:L33"/>
    <mergeCell ref="A34:E34"/>
    <mergeCell ref="F34:G34"/>
    <mergeCell ref="H34:L34"/>
    <mergeCell ref="A31:E31"/>
    <mergeCell ref="F31:G31"/>
    <mergeCell ref="H31:L31"/>
    <mergeCell ref="A32:E32"/>
    <mergeCell ref="F32:G32"/>
    <mergeCell ref="H32:L32"/>
    <mergeCell ref="A27:E27"/>
    <mergeCell ref="F27:G27"/>
    <mergeCell ref="H27:L27"/>
    <mergeCell ref="A28:E28"/>
    <mergeCell ref="F28:G28"/>
    <mergeCell ref="H28:L28"/>
    <mergeCell ref="A26:E26"/>
    <mergeCell ref="F26:G26"/>
    <mergeCell ref="H26:L26"/>
    <mergeCell ref="A17:E17"/>
    <mergeCell ref="F17:J17"/>
    <mergeCell ref="A20:E20"/>
    <mergeCell ref="F20:J20"/>
    <mergeCell ref="A21:E21"/>
    <mergeCell ref="F21:J21"/>
    <mergeCell ref="A22:E22"/>
    <mergeCell ref="F22:J22"/>
    <mergeCell ref="A25:E25"/>
    <mergeCell ref="F25:G25"/>
    <mergeCell ref="H25:L25"/>
    <mergeCell ref="A14:E14"/>
    <mergeCell ref="F14:J14"/>
    <mergeCell ref="A15:E15"/>
    <mergeCell ref="F15:J15"/>
    <mergeCell ref="A16:E16"/>
    <mergeCell ref="F16:J16"/>
    <mergeCell ref="B8:F8"/>
    <mergeCell ref="G8:K8"/>
    <mergeCell ref="B9:F9"/>
    <mergeCell ref="G9:K9"/>
    <mergeCell ref="B10:F10"/>
    <mergeCell ref="G10:K10"/>
  </mergeCells>
  <pageMargins left="0.75" right="0.75" top="1" bottom="1" header="0.5" footer="0.5"/>
  <pageSetup paperSize="9" orientation="portrait" horizontalDpi="4294967292" vertic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A16" sqref="A16:E16"/>
    </sheetView>
  </sheetViews>
  <sheetFormatPr defaultColWidth="8.85546875" defaultRowHeight="12.75" x14ac:dyDescent="0.2"/>
  <cols>
    <col min="1" max="1" width="16.140625" customWidth="1"/>
    <col min="2" max="2" width="27" bestFit="1" customWidth="1"/>
    <col min="12" max="12" width="20.42578125" customWidth="1"/>
  </cols>
  <sheetData>
    <row r="1" spans="1:11" ht="13.5" thickBot="1" x14ac:dyDescent="0.25"/>
    <row r="2" spans="1:11" ht="13.5" thickBot="1" x14ac:dyDescent="0.25">
      <c r="A2" s="5" t="s">
        <v>14</v>
      </c>
      <c r="B2" s="6"/>
    </row>
    <row r="3" spans="1:11" x14ac:dyDescent="0.2">
      <c r="A3" s="8" t="s">
        <v>18</v>
      </c>
      <c r="B3" s="10" t="str">
        <f>Metrics!B3</f>
        <v>Data Group</v>
      </c>
    </row>
    <row r="4" spans="1:11" x14ac:dyDescent="0.2">
      <c r="A4" s="3" t="s">
        <v>29</v>
      </c>
      <c r="B4" s="10">
        <v>2016</v>
      </c>
    </row>
    <row r="5" spans="1:11" ht="13.5" thickBot="1" x14ac:dyDescent="0.25">
      <c r="A5" s="4" t="s">
        <v>19</v>
      </c>
      <c r="B5" s="9" t="str">
        <f>Metrics!B5</f>
        <v>Jens Jensen</v>
      </c>
    </row>
    <row r="7" spans="1:11" ht="13.5" thickBot="1" x14ac:dyDescent="0.25">
      <c r="A7" s="1" t="s">
        <v>2</v>
      </c>
    </row>
    <row r="8" spans="1:11" ht="16.5" customHeight="1" thickBot="1" x14ac:dyDescent="0.25">
      <c r="A8" s="11" t="s">
        <v>24</v>
      </c>
      <c r="B8" s="175" t="s">
        <v>3</v>
      </c>
      <c r="C8" s="176"/>
      <c r="D8" s="176"/>
      <c r="E8" s="176"/>
      <c r="F8" s="177"/>
      <c r="G8" s="176" t="s">
        <v>4</v>
      </c>
      <c r="H8" s="176"/>
      <c r="I8" s="176"/>
      <c r="J8" s="176"/>
      <c r="K8" s="177"/>
    </row>
    <row r="9" spans="1:11" ht="58.5" customHeight="1" x14ac:dyDescent="0.2">
      <c r="A9" s="111" t="s">
        <v>50</v>
      </c>
      <c r="B9" s="178" t="s">
        <v>118</v>
      </c>
      <c r="C9" s="178"/>
      <c r="D9" s="178"/>
      <c r="E9" s="178"/>
      <c r="F9" s="178"/>
      <c r="G9" s="178" t="s">
        <v>119</v>
      </c>
      <c r="H9" s="218"/>
      <c r="I9" s="218"/>
      <c r="J9" s="218"/>
      <c r="K9" s="219"/>
    </row>
    <row r="10" spans="1:11" ht="74.25" customHeight="1" thickBot="1" x14ac:dyDescent="0.25">
      <c r="A10" s="112" t="s">
        <v>49</v>
      </c>
      <c r="B10" s="180"/>
      <c r="C10" s="180"/>
      <c r="D10" s="180"/>
      <c r="E10" s="180"/>
      <c r="F10" s="180"/>
      <c r="G10" s="220"/>
      <c r="H10" s="221"/>
      <c r="I10" s="221"/>
      <c r="J10" s="221"/>
      <c r="K10" s="222"/>
    </row>
    <row r="11" spans="1:11" x14ac:dyDescent="0.2">
      <c r="A11" t="s">
        <v>7</v>
      </c>
    </row>
    <row r="13" spans="1:11" ht="13.5" thickBot="1" x14ac:dyDescent="0.25">
      <c r="A13" s="1" t="s">
        <v>5</v>
      </c>
    </row>
    <row r="14" spans="1:11" ht="13.5" thickBot="1" x14ac:dyDescent="0.25">
      <c r="A14" s="175" t="s">
        <v>6</v>
      </c>
      <c r="B14" s="176"/>
      <c r="C14" s="176"/>
      <c r="D14" s="176"/>
      <c r="E14" s="176"/>
      <c r="F14" s="176" t="s">
        <v>8</v>
      </c>
      <c r="G14" s="176"/>
      <c r="H14" s="176"/>
      <c r="I14" s="176"/>
      <c r="J14" s="177"/>
    </row>
    <row r="15" spans="1:11" ht="40.5" customHeight="1" x14ac:dyDescent="0.2">
      <c r="A15" s="184" t="s">
        <v>99</v>
      </c>
      <c r="B15" s="185"/>
      <c r="C15" s="185"/>
      <c r="D15" s="185"/>
      <c r="E15" s="185"/>
      <c r="F15" s="186" t="s">
        <v>117</v>
      </c>
      <c r="G15" s="187"/>
      <c r="H15" s="187"/>
      <c r="I15" s="187"/>
      <c r="J15" s="188"/>
    </row>
    <row r="16" spans="1:11" ht="54" customHeight="1" x14ac:dyDescent="0.2">
      <c r="A16" s="189" t="s">
        <v>131</v>
      </c>
      <c r="B16" s="190"/>
      <c r="C16" s="190"/>
      <c r="D16" s="190"/>
      <c r="E16" s="190"/>
      <c r="F16" s="191"/>
      <c r="G16" s="190"/>
      <c r="H16" s="190"/>
      <c r="I16" s="190"/>
      <c r="J16" s="192"/>
    </row>
    <row r="17" spans="1:12" ht="57.75" customHeight="1" thickBot="1" x14ac:dyDescent="0.25">
      <c r="A17" s="198"/>
      <c r="B17" s="199"/>
      <c r="C17" s="199"/>
      <c r="D17" s="199"/>
      <c r="E17" s="199"/>
      <c r="F17" s="200"/>
      <c r="G17" s="199"/>
      <c r="H17" s="199"/>
      <c r="I17" s="199"/>
      <c r="J17" s="201"/>
    </row>
    <row r="19" spans="1:12" ht="13.5" thickBot="1" x14ac:dyDescent="0.25">
      <c r="A19" s="1" t="s">
        <v>25</v>
      </c>
    </row>
    <row r="20" spans="1:12" ht="13.5" thickBot="1" x14ac:dyDescent="0.25">
      <c r="A20" s="175" t="s">
        <v>6</v>
      </c>
      <c r="B20" s="176"/>
      <c r="C20" s="176"/>
      <c r="D20" s="176"/>
      <c r="E20" s="176"/>
      <c r="F20" s="176" t="s">
        <v>8</v>
      </c>
      <c r="G20" s="176"/>
      <c r="H20" s="176"/>
      <c r="I20" s="176"/>
      <c r="J20" s="177"/>
    </row>
    <row r="21" spans="1:12" ht="60.75" customHeight="1" x14ac:dyDescent="0.2">
      <c r="A21" s="187" t="s">
        <v>100</v>
      </c>
      <c r="B21" s="187"/>
      <c r="C21" s="187"/>
      <c r="D21" s="187"/>
      <c r="E21" s="202"/>
      <c r="F21" s="191" t="s">
        <v>101</v>
      </c>
      <c r="G21" s="191"/>
      <c r="H21" s="191"/>
      <c r="I21" s="191"/>
      <c r="J21" s="203"/>
    </row>
    <row r="22" spans="1:12" ht="52.5" customHeight="1" thickBot="1" x14ac:dyDescent="0.25">
      <c r="A22" s="198"/>
      <c r="B22" s="199"/>
      <c r="C22" s="199"/>
      <c r="D22" s="199"/>
      <c r="E22" s="199"/>
      <c r="F22" s="200"/>
      <c r="G22" s="199"/>
      <c r="H22" s="199"/>
      <c r="I22" s="199"/>
      <c r="J22" s="201"/>
    </row>
    <row r="24" spans="1:12" ht="13.5" thickBot="1" x14ac:dyDescent="0.25">
      <c r="A24" s="1" t="s">
        <v>9</v>
      </c>
    </row>
    <row r="25" spans="1:12" ht="13.5" thickBot="1" x14ac:dyDescent="0.25">
      <c r="A25" s="175" t="s">
        <v>10</v>
      </c>
      <c r="B25" s="176"/>
      <c r="C25" s="176"/>
      <c r="D25" s="176"/>
      <c r="E25" s="176"/>
      <c r="F25" s="204" t="s">
        <v>11</v>
      </c>
      <c r="G25" s="205"/>
      <c r="H25" s="176" t="s">
        <v>12</v>
      </c>
      <c r="I25" s="176"/>
      <c r="J25" s="176"/>
      <c r="K25" s="176"/>
      <c r="L25" s="177"/>
    </row>
    <row r="26" spans="1:12" ht="55.5" customHeight="1" x14ac:dyDescent="0.2">
      <c r="A26" s="223" t="s">
        <v>85</v>
      </c>
      <c r="B26" s="224"/>
      <c r="C26" s="224"/>
      <c r="D26" s="224"/>
      <c r="E26" s="224"/>
      <c r="F26" s="225">
        <v>42491</v>
      </c>
      <c r="G26" s="226"/>
      <c r="H26" s="227" t="s">
        <v>106</v>
      </c>
      <c r="I26" s="228"/>
      <c r="J26" s="228"/>
      <c r="K26" s="228"/>
      <c r="L26" s="229"/>
    </row>
    <row r="27" spans="1:12" ht="55.5" customHeight="1" x14ac:dyDescent="0.2">
      <c r="A27" s="230" t="s">
        <v>98</v>
      </c>
      <c r="B27" s="231"/>
      <c r="C27" s="231"/>
      <c r="D27" s="231"/>
      <c r="E27" s="232"/>
      <c r="F27" s="233">
        <v>42505</v>
      </c>
      <c r="G27" s="234"/>
      <c r="H27" s="235" t="s">
        <v>128</v>
      </c>
      <c r="I27" s="231"/>
      <c r="J27" s="231"/>
      <c r="K27" s="231"/>
      <c r="L27" s="236"/>
    </row>
    <row r="28" spans="1:12" ht="57" customHeight="1" thickBot="1" x14ac:dyDescent="0.25">
      <c r="A28" s="237" t="s">
        <v>103</v>
      </c>
      <c r="B28" s="238"/>
      <c r="C28" s="238"/>
      <c r="D28" s="238"/>
      <c r="E28" s="238"/>
      <c r="F28" s="213">
        <v>42551</v>
      </c>
      <c r="G28" s="214"/>
      <c r="H28" s="239" t="s">
        <v>115</v>
      </c>
      <c r="I28" s="216"/>
      <c r="J28" s="216"/>
      <c r="K28" s="216"/>
      <c r="L28" s="217"/>
    </row>
    <row r="30" spans="1:12" ht="13.5" thickBot="1" x14ac:dyDescent="0.25">
      <c r="A30" s="1" t="s">
        <v>13</v>
      </c>
    </row>
    <row r="31" spans="1:12" ht="13.5" thickBot="1" x14ac:dyDescent="0.25">
      <c r="A31" s="175"/>
      <c r="B31" s="176"/>
      <c r="C31" s="176"/>
      <c r="D31" s="176"/>
      <c r="E31" s="176"/>
      <c r="F31" s="204" t="s">
        <v>11</v>
      </c>
      <c r="G31" s="205"/>
      <c r="H31" s="176" t="s">
        <v>12</v>
      </c>
      <c r="I31" s="176"/>
      <c r="J31" s="176"/>
      <c r="K31" s="176"/>
      <c r="L31" s="177"/>
    </row>
    <row r="32" spans="1:12" ht="44.25" customHeight="1" x14ac:dyDescent="0.2">
      <c r="A32" s="184" t="s">
        <v>107</v>
      </c>
      <c r="B32" s="193"/>
      <c r="C32" s="193"/>
      <c r="D32" s="193"/>
      <c r="E32" s="193"/>
      <c r="F32" s="194">
        <v>42626</v>
      </c>
      <c r="G32" s="195"/>
      <c r="H32" s="186" t="s">
        <v>108</v>
      </c>
      <c r="I32" s="196"/>
      <c r="J32" s="196"/>
      <c r="K32" s="196"/>
      <c r="L32" s="197"/>
    </row>
    <row r="33" spans="1:12" ht="44.25" customHeight="1" x14ac:dyDescent="0.2">
      <c r="A33" s="206" t="s">
        <v>130</v>
      </c>
      <c r="B33" s="207"/>
      <c r="C33" s="207"/>
      <c r="D33" s="207"/>
      <c r="E33" s="208"/>
      <c r="F33" s="209">
        <v>42643</v>
      </c>
      <c r="G33" s="210"/>
      <c r="H33" s="211" t="s">
        <v>129</v>
      </c>
      <c r="I33" s="207"/>
      <c r="J33" s="207"/>
      <c r="K33" s="207"/>
      <c r="L33" s="212"/>
    </row>
    <row r="34" spans="1:12" ht="43.5" customHeight="1" thickBot="1" x14ac:dyDescent="0.25">
      <c r="A34" s="198"/>
      <c r="B34" s="199"/>
      <c r="C34" s="199"/>
      <c r="D34" s="199"/>
      <c r="E34" s="199"/>
      <c r="F34" s="213"/>
      <c r="G34" s="214"/>
      <c r="H34" s="215"/>
      <c r="I34" s="216"/>
      <c r="J34" s="216"/>
      <c r="K34" s="216"/>
      <c r="L34" s="217"/>
    </row>
  </sheetData>
  <mergeCells count="44">
    <mergeCell ref="A33:E33"/>
    <mergeCell ref="F33:G33"/>
    <mergeCell ref="H33:L33"/>
    <mergeCell ref="A34:E34"/>
    <mergeCell ref="F34:G34"/>
    <mergeCell ref="H34:L34"/>
    <mergeCell ref="A31:E31"/>
    <mergeCell ref="F31:G31"/>
    <mergeCell ref="H31:L31"/>
    <mergeCell ref="A32:E32"/>
    <mergeCell ref="F32:G32"/>
    <mergeCell ref="H32:L32"/>
    <mergeCell ref="A27:E27"/>
    <mergeCell ref="F27:G27"/>
    <mergeCell ref="H27:L27"/>
    <mergeCell ref="A28:E28"/>
    <mergeCell ref="F28:G28"/>
    <mergeCell ref="H28:L28"/>
    <mergeCell ref="A26:E26"/>
    <mergeCell ref="F26:G26"/>
    <mergeCell ref="H26:L26"/>
    <mergeCell ref="A17:E17"/>
    <mergeCell ref="F17:J17"/>
    <mergeCell ref="A20:E20"/>
    <mergeCell ref="F20:J20"/>
    <mergeCell ref="A21:E21"/>
    <mergeCell ref="F21:J21"/>
    <mergeCell ref="A22:E22"/>
    <mergeCell ref="F22:J22"/>
    <mergeCell ref="A25:E25"/>
    <mergeCell ref="F25:G25"/>
    <mergeCell ref="H25:L25"/>
    <mergeCell ref="A14:E14"/>
    <mergeCell ref="F14:J14"/>
    <mergeCell ref="A15:E15"/>
    <mergeCell ref="F15:J15"/>
    <mergeCell ref="A16:E16"/>
    <mergeCell ref="F16:J16"/>
    <mergeCell ref="B8:F8"/>
    <mergeCell ref="G8:K8"/>
    <mergeCell ref="B9:F9"/>
    <mergeCell ref="G9:K9"/>
    <mergeCell ref="B10:F10"/>
    <mergeCell ref="G10:K10"/>
  </mergeCells>
  <hyperlinks>
    <hyperlink ref="H28" r:id="rId1" display="https://docs.google.com/document/d/1fEJtO0xANVClJrSIh8jeH30fBMtAbLyzLzzrJwTwiog/edit?usp=sharing"/>
  </hyperlinks>
  <pageMargins left="0.75" right="0.75" top="1" bottom="1" header="0.5" footer="0.5"/>
  <pageSetup paperSize="9" orientation="portrait" horizontalDpi="4294967292" verticalDpi="4294967292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opLeftCell="A24" workbookViewId="0">
      <selection activeCell="H34" sqref="H34:L34"/>
    </sheetView>
  </sheetViews>
  <sheetFormatPr defaultColWidth="8.85546875" defaultRowHeight="12.75" x14ac:dyDescent="0.2"/>
  <cols>
    <col min="1" max="1" width="16.140625" customWidth="1"/>
    <col min="2" max="2" width="27" bestFit="1" customWidth="1"/>
    <col min="12" max="12" width="20.42578125" customWidth="1"/>
  </cols>
  <sheetData>
    <row r="1" spans="1:11" ht="13.5" thickBot="1" x14ac:dyDescent="0.25"/>
    <row r="2" spans="1:11" ht="13.5" thickBot="1" x14ac:dyDescent="0.25">
      <c r="A2" s="5" t="s">
        <v>14</v>
      </c>
      <c r="B2" s="6"/>
    </row>
    <row r="3" spans="1:11" x14ac:dyDescent="0.2">
      <c r="A3" s="8" t="s">
        <v>18</v>
      </c>
      <c r="B3" s="10" t="str">
        <f>Metrics!B3</f>
        <v>Data Group</v>
      </c>
    </row>
    <row r="4" spans="1:11" x14ac:dyDescent="0.2">
      <c r="A4" s="3" t="s">
        <v>29</v>
      </c>
      <c r="B4" s="10">
        <v>2016</v>
      </c>
    </row>
    <row r="5" spans="1:11" ht="13.5" thickBot="1" x14ac:dyDescent="0.25">
      <c r="A5" s="4" t="s">
        <v>19</v>
      </c>
      <c r="B5" s="9" t="str">
        <f>Metrics!B5</f>
        <v>Jens Jensen</v>
      </c>
    </row>
    <row r="7" spans="1:11" ht="13.5" thickBot="1" x14ac:dyDescent="0.25">
      <c r="A7" s="1" t="s">
        <v>2</v>
      </c>
    </row>
    <row r="8" spans="1:11" ht="16.5" customHeight="1" thickBot="1" x14ac:dyDescent="0.25">
      <c r="A8" s="11" t="s">
        <v>24</v>
      </c>
      <c r="B8" s="175" t="s">
        <v>3</v>
      </c>
      <c r="C8" s="176"/>
      <c r="D8" s="176"/>
      <c r="E8" s="176"/>
      <c r="F8" s="177"/>
      <c r="G8" s="176" t="s">
        <v>4</v>
      </c>
      <c r="H8" s="176"/>
      <c r="I8" s="176"/>
      <c r="J8" s="176"/>
      <c r="K8" s="177"/>
    </row>
    <row r="9" spans="1:11" ht="58.5" customHeight="1" thickBot="1" x14ac:dyDescent="0.25">
      <c r="A9" s="111" t="s">
        <v>50</v>
      </c>
      <c r="B9" s="178" t="s">
        <v>160</v>
      </c>
      <c r="C9" s="178"/>
      <c r="D9" s="178"/>
      <c r="E9" s="178"/>
      <c r="F9" s="178"/>
      <c r="G9" s="178" t="s">
        <v>156</v>
      </c>
      <c r="H9" s="218"/>
      <c r="I9" s="218"/>
      <c r="J9" s="218"/>
      <c r="K9" s="219"/>
    </row>
    <row r="10" spans="1:11" ht="74.25" customHeight="1" thickBot="1" x14ac:dyDescent="0.25">
      <c r="A10" s="112" t="s">
        <v>49</v>
      </c>
      <c r="B10" s="180" t="s">
        <v>153</v>
      </c>
      <c r="C10" s="180"/>
      <c r="D10" s="180"/>
      <c r="E10" s="180"/>
      <c r="F10" s="180"/>
      <c r="G10" s="178" t="s">
        <v>154</v>
      </c>
      <c r="H10" s="218"/>
      <c r="I10" s="218"/>
      <c r="J10" s="218"/>
      <c r="K10" s="219"/>
    </row>
    <row r="11" spans="1:11" x14ac:dyDescent="0.2">
      <c r="A11" t="s">
        <v>7</v>
      </c>
    </row>
    <row r="13" spans="1:11" ht="13.5" thickBot="1" x14ac:dyDescent="0.25">
      <c r="A13" s="1" t="s">
        <v>5</v>
      </c>
    </row>
    <row r="14" spans="1:11" ht="13.5" thickBot="1" x14ac:dyDescent="0.25">
      <c r="A14" s="175" t="s">
        <v>6</v>
      </c>
      <c r="B14" s="176"/>
      <c r="C14" s="176"/>
      <c r="D14" s="176"/>
      <c r="E14" s="176"/>
      <c r="F14" s="176" t="s">
        <v>8</v>
      </c>
      <c r="G14" s="176"/>
      <c r="H14" s="176"/>
      <c r="I14" s="176"/>
      <c r="J14" s="177"/>
    </row>
    <row r="15" spans="1:11" ht="40.5" customHeight="1" x14ac:dyDescent="0.2">
      <c r="A15" s="184" t="s">
        <v>155</v>
      </c>
      <c r="B15" s="185"/>
      <c r="C15" s="185"/>
      <c r="D15" s="185"/>
      <c r="E15" s="185"/>
      <c r="F15" s="186" t="s">
        <v>162</v>
      </c>
      <c r="G15" s="187"/>
      <c r="H15" s="187"/>
      <c r="I15" s="187"/>
      <c r="J15" s="188"/>
    </row>
    <row r="16" spans="1:11" ht="54" customHeight="1" x14ac:dyDescent="0.2">
      <c r="A16" s="189" t="s">
        <v>163</v>
      </c>
      <c r="B16" s="190"/>
      <c r="C16" s="190"/>
      <c r="D16" s="190"/>
      <c r="E16" s="190"/>
      <c r="F16" s="191" t="s">
        <v>157</v>
      </c>
      <c r="G16" s="190"/>
      <c r="H16" s="190"/>
      <c r="I16" s="190"/>
      <c r="J16" s="192"/>
    </row>
    <row r="17" spans="1:12" ht="57.75" customHeight="1" thickBot="1" x14ac:dyDescent="0.25">
      <c r="A17" s="198"/>
      <c r="B17" s="199"/>
      <c r="C17" s="199"/>
      <c r="D17" s="199"/>
      <c r="E17" s="199"/>
      <c r="F17" s="200"/>
      <c r="G17" s="199"/>
      <c r="H17" s="199"/>
      <c r="I17" s="199"/>
      <c r="J17" s="201"/>
    </row>
    <row r="19" spans="1:12" ht="13.5" thickBot="1" x14ac:dyDescent="0.25">
      <c r="A19" s="1" t="s">
        <v>25</v>
      </c>
    </row>
    <row r="20" spans="1:12" ht="13.5" thickBot="1" x14ac:dyDescent="0.25">
      <c r="A20" s="175" t="s">
        <v>6</v>
      </c>
      <c r="B20" s="176"/>
      <c r="C20" s="176"/>
      <c r="D20" s="176"/>
      <c r="E20" s="176"/>
      <c r="F20" s="176" t="s">
        <v>8</v>
      </c>
      <c r="G20" s="176"/>
      <c r="H20" s="176"/>
      <c r="I20" s="176"/>
      <c r="J20" s="177"/>
    </row>
    <row r="21" spans="1:12" ht="60.75" customHeight="1" x14ac:dyDescent="0.2">
      <c r="A21" s="187" t="s">
        <v>164</v>
      </c>
      <c r="B21" s="187"/>
      <c r="C21" s="187"/>
      <c r="D21" s="187"/>
      <c r="E21" s="202"/>
      <c r="F21" s="191" t="s">
        <v>161</v>
      </c>
      <c r="G21" s="191"/>
      <c r="H21" s="191"/>
      <c r="I21" s="191"/>
      <c r="J21" s="203"/>
    </row>
    <row r="22" spans="1:12" ht="52.5" customHeight="1" thickBot="1" x14ac:dyDescent="0.25">
      <c r="A22" s="198"/>
      <c r="B22" s="199"/>
      <c r="C22" s="199"/>
      <c r="D22" s="199"/>
      <c r="E22" s="199"/>
      <c r="F22" s="200"/>
      <c r="G22" s="199"/>
      <c r="H22" s="199"/>
      <c r="I22" s="199"/>
      <c r="J22" s="201"/>
    </row>
    <row r="24" spans="1:12" ht="13.5" thickBot="1" x14ac:dyDescent="0.25">
      <c r="A24" s="1" t="s">
        <v>9</v>
      </c>
    </row>
    <row r="25" spans="1:12" ht="13.5" thickBot="1" x14ac:dyDescent="0.25">
      <c r="A25" s="175" t="s">
        <v>10</v>
      </c>
      <c r="B25" s="176"/>
      <c r="C25" s="176"/>
      <c r="D25" s="176"/>
      <c r="E25" s="176"/>
      <c r="F25" s="204" t="s">
        <v>11</v>
      </c>
      <c r="G25" s="205"/>
      <c r="H25" s="176" t="s">
        <v>12</v>
      </c>
      <c r="I25" s="176"/>
      <c r="J25" s="176"/>
      <c r="K25" s="176"/>
      <c r="L25" s="177"/>
    </row>
    <row r="26" spans="1:12" ht="55.5" customHeight="1" x14ac:dyDescent="0.2">
      <c r="A26" s="267" t="s">
        <v>98</v>
      </c>
      <c r="B26" s="265"/>
      <c r="C26" s="265"/>
      <c r="D26" s="265"/>
      <c r="E26" s="268"/>
      <c r="F26" s="269">
        <v>42505</v>
      </c>
      <c r="G26" s="270"/>
      <c r="H26" s="264" t="s">
        <v>128</v>
      </c>
      <c r="I26" s="265"/>
      <c r="J26" s="265"/>
      <c r="K26" s="265"/>
      <c r="L26" s="266"/>
    </row>
    <row r="27" spans="1:12" ht="55.5" customHeight="1" x14ac:dyDescent="0.2">
      <c r="A27" s="271" t="s">
        <v>107</v>
      </c>
      <c r="B27" s="272"/>
      <c r="C27" s="272"/>
      <c r="D27" s="272"/>
      <c r="E27" s="272"/>
      <c r="F27" s="273">
        <v>42626</v>
      </c>
      <c r="G27" s="274"/>
      <c r="H27" s="275" t="s">
        <v>108</v>
      </c>
      <c r="I27" s="276"/>
      <c r="J27" s="276"/>
      <c r="K27" s="276"/>
      <c r="L27" s="277"/>
    </row>
    <row r="28" spans="1:12" ht="57" customHeight="1" x14ac:dyDescent="0.2">
      <c r="A28" s="278" t="s">
        <v>130</v>
      </c>
      <c r="B28" s="279"/>
      <c r="C28" s="279"/>
      <c r="D28" s="279"/>
      <c r="E28" s="280"/>
      <c r="F28" s="281">
        <v>42643</v>
      </c>
      <c r="G28" s="282"/>
      <c r="H28" s="283" t="s">
        <v>152</v>
      </c>
      <c r="I28" s="284"/>
      <c r="J28" s="284"/>
      <c r="K28" s="284"/>
      <c r="L28" s="285"/>
    </row>
    <row r="30" spans="1:12" ht="13.5" thickBot="1" x14ac:dyDescent="0.25">
      <c r="A30" s="1" t="s">
        <v>13</v>
      </c>
      <c r="H30" s="158"/>
      <c r="I30" s="158"/>
      <c r="J30" s="158"/>
      <c r="K30" s="158"/>
      <c r="L30" s="158"/>
    </row>
    <row r="31" spans="1:12" ht="13.5" thickBot="1" x14ac:dyDescent="0.25">
      <c r="A31" s="175"/>
      <c r="B31" s="176"/>
      <c r="C31" s="176"/>
      <c r="D31" s="176"/>
      <c r="E31" s="176"/>
      <c r="F31" s="204" t="s">
        <v>11</v>
      </c>
      <c r="G31" s="205"/>
      <c r="H31" s="286" t="s">
        <v>12</v>
      </c>
      <c r="I31" s="286"/>
      <c r="J31" s="286"/>
      <c r="K31" s="286"/>
      <c r="L31" s="287"/>
    </row>
    <row r="32" spans="1:12" ht="44.25" customHeight="1" x14ac:dyDescent="0.2">
      <c r="A32" s="184" t="s">
        <v>158</v>
      </c>
      <c r="B32" s="193"/>
      <c r="C32" s="193"/>
      <c r="D32" s="193"/>
      <c r="E32" s="193"/>
      <c r="F32" s="291" t="s">
        <v>165</v>
      </c>
      <c r="G32" s="195"/>
      <c r="H32" s="290" t="s">
        <v>159</v>
      </c>
      <c r="I32" s="196"/>
      <c r="J32" s="196"/>
      <c r="K32" s="196"/>
      <c r="L32" s="197"/>
    </row>
    <row r="33" spans="1:12" ht="44.25" customHeight="1" x14ac:dyDescent="0.2">
      <c r="A33" s="206" t="s">
        <v>167</v>
      </c>
      <c r="B33" s="207"/>
      <c r="C33" s="207"/>
      <c r="D33" s="207"/>
      <c r="E33" s="208"/>
      <c r="F33" s="209">
        <v>42735</v>
      </c>
      <c r="G33" s="210"/>
      <c r="H33" s="203" t="s">
        <v>166</v>
      </c>
      <c r="I33" s="289"/>
      <c r="J33" s="289"/>
      <c r="K33" s="289"/>
      <c r="L33" s="289"/>
    </row>
    <row r="34" spans="1:12" ht="43.5" customHeight="1" thickBot="1" x14ac:dyDescent="0.25">
      <c r="A34" s="198" t="s">
        <v>168</v>
      </c>
      <c r="B34" s="199"/>
      <c r="C34" s="199"/>
      <c r="D34" s="199"/>
      <c r="E34" s="199"/>
      <c r="F34" s="213">
        <v>42704</v>
      </c>
      <c r="G34" s="214"/>
      <c r="H34" s="288" t="s">
        <v>169</v>
      </c>
      <c r="I34" s="262"/>
      <c r="J34" s="262"/>
      <c r="K34" s="262"/>
      <c r="L34" s="263"/>
    </row>
  </sheetData>
  <mergeCells count="44">
    <mergeCell ref="B8:F8"/>
    <mergeCell ref="G8:K8"/>
    <mergeCell ref="B9:F9"/>
    <mergeCell ref="G9:K9"/>
    <mergeCell ref="B10:F10"/>
    <mergeCell ref="G10:K10"/>
    <mergeCell ref="A14:E14"/>
    <mergeCell ref="F14:J14"/>
    <mergeCell ref="A15:E15"/>
    <mergeCell ref="F15:J15"/>
    <mergeCell ref="A16:E16"/>
    <mergeCell ref="F16:J16"/>
    <mergeCell ref="A17:E17"/>
    <mergeCell ref="F17:J17"/>
    <mergeCell ref="A20:E20"/>
    <mergeCell ref="F20:J20"/>
    <mergeCell ref="A21:E21"/>
    <mergeCell ref="F21:J21"/>
    <mergeCell ref="A22:E22"/>
    <mergeCell ref="F22:J22"/>
    <mergeCell ref="A25:E25"/>
    <mergeCell ref="F25:G25"/>
    <mergeCell ref="H25:L25"/>
    <mergeCell ref="A26:E26"/>
    <mergeCell ref="F26:G26"/>
    <mergeCell ref="H26:L26"/>
    <mergeCell ref="A28:E28"/>
    <mergeCell ref="F28:G28"/>
    <mergeCell ref="H28:L28"/>
    <mergeCell ref="A27:E27"/>
    <mergeCell ref="F27:G27"/>
    <mergeCell ref="H27:L27"/>
    <mergeCell ref="A31:E31"/>
    <mergeCell ref="F31:G31"/>
    <mergeCell ref="H31:L31"/>
    <mergeCell ref="A32:E32"/>
    <mergeCell ref="F32:G32"/>
    <mergeCell ref="H32:L32"/>
    <mergeCell ref="A33:E33"/>
    <mergeCell ref="F33:G33"/>
    <mergeCell ref="H33:L33"/>
    <mergeCell ref="A34:E34"/>
    <mergeCell ref="F34:G34"/>
    <mergeCell ref="H34:L34"/>
  </mergeCells>
  <hyperlinks>
    <hyperlink ref="H32" r:id="rId1"/>
  </hyperlinks>
  <pageMargins left="0.75" right="0.75" top="1" bottom="1" header="0.5" footer="0.5"/>
  <pageSetup paperSize="9" orientation="portrait" horizontalDpi="4294967292" verticalDpi="4294967292" r:id="rId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9"/>
  <sheetViews>
    <sheetView workbookViewId="0">
      <selection activeCell="G14" sqref="G14:H14"/>
    </sheetView>
  </sheetViews>
  <sheetFormatPr defaultRowHeight="12.75" x14ac:dyDescent="0.2"/>
  <sheetData>
    <row r="2" spans="2:13" ht="13.5" thickBot="1" x14ac:dyDescent="0.25">
      <c r="B2" s="1" t="s">
        <v>61</v>
      </c>
    </row>
    <row r="3" spans="2:13" ht="13.5" thickBot="1" x14ac:dyDescent="0.25">
      <c r="B3" s="175" t="s">
        <v>62</v>
      </c>
      <c r="C3" s="176"/>
      <c r="D3" s="176"/>
      <c r="E3" s="176"/>
      <c r="F3" s="176"/>
      <c r="G3" s="204" t="s">
        <v>63</v>
      </c>
      <c r="H3" s="205"/>
      <c r="I3" s="204" t="s">
        <v>64</v>
      </c>
      <c r="J3" s="176"/>
      <c r="K3" s="176"/>
      <c r="L3" s="176"/>
      <c r="M3" s="177"/>
    </row>
    <row r="4" spans="2:13" x14ac:dyDescent="0.2">
      <c r="B4" s="256"/>
      <c r="C4" s="196"/>
      <c r="D4" s="196"/>
      <c r="E4" s="196"/>
      <c r="F4" s="195"/>
      <c r="G4" s="257"/>
      <c r="H4" s="253"/>
      <c r="I4" s="254"/>
      <c r="J4" s="245"/>
      <c r="K4" s="245"/>
      <c r="L4" s="245"/>
      <c r="M4" s="255"/>
    </row>
    <row r="5" spans="2:13" ht="13.5" thickBot="1" x14ac:dyDescent="0.25">
      <c r="B5" s="250"/>
      <c r="C5" s="251"/>
      <c r="D5" s="251"/>
      <c r="E5" s="251"/>
      <c r="F5" s="251"/>
      <c r="G5" s="252"/>
      <c r="H5" s="253"/>
      <c r="I5" s="254"/>
      <c r="J5" s="245"/>
      <c r="K5" s="245"/>
      <c r="L5" s="245"/>
      <c r="M5" s="255"/>
    </row>
    <row r="6" spans="2:13" ht="13.5" thickBot="1" x14ac:dyDescent="0.25">
      <c r="B6" s="175" t="s">
        <v>65</v>
      </c>
      <c r="C6" s="176"/>
      <c r="D6" s="176"/>
      <c r="E6" s="176"/>
      <c r="F6" s="176"/>
      <c r="G6" s="204" t="s">
        <v>63</v>
      </c>
      <c r="H6" s="205"/>
      <c r="I6" s="204" t="s">
        <v>64</v>
      </c>
      <c r="J6" s="176"/>
      <c r="K6" s="176"/>
      <c r="L6" s="176"/>
      <c r="M6" s="177"/>
    </row>
    <row r="7" spans="2:13" ht="44.25" customHeight="1" x14ac:dyDescent="0.2">
      <c r="B7" s="244" t="s">
        <v>79</v>
      </c>
      <c r="C7" s="245"/>
      <c r="D7" s="245"/>
      <c r="E7" s="245"/>
      <c r="F7" s="245"/>
      <c r="G7" s="246">
        <v>42460</v>
      </c>
      <c r="H7" s="245"/>
      <c r="I7" s="211" t="s">
        <v>81</v>
      </c>
      <c r="J7" s="248"/>
      <c r="K7" s="248"/>
      <c r="L7" s="248"/>
      <c r="M7" s="249"/>
    </row>
    <row r="8" spans="2:13" ht="13.5" thickBot="1" x14ac:dyDescent="0.25">
      <c r="B8" s="240"/>
      <c r="C8" s="241"/>
      <c r="D8" s="241"/>
      <c r="E8" s="241"/>
      <c r="F8" s="241"/>
      <c r="G8" s="242"/>
      <c r="H8" s="241"/>
      <c r="I8" s="241"/>
      <c r="J8" s="241"/>
      <c r="K8" s="241"/>
      <c r="L8" s="241"/>
      <c r="M8" s="243"/>
    </row>
    <row r="9" spans="2:13" ht="13.5" thickBot="1" x14ac:dyDescent="0.25">
      <c r="B9" s="175" t="s">
        <v>66</v>
      </c>
      <c r="C9" s="176"/>
      <c r="D9" s="176"/>
      <c r="E9" s="176"/>
      <c r="F9" s="176"/>
      <c r="G9" s="204" t="s">
        <v>63</v>
      </c>
      <c r="H9" s="205"/>
      <c r="I9" s="204" t="s">
        <v>64</v>
      </c>
      <c r="J9" s="176"/>
      <c r="K9" s="176"/>
      <c r="L9" s="176"/>
      <c r="M9" s="177"/>
    </row>
    <row r="10" spans="2:13" x14ac:dyDescent="0.2">
      <c r="B10" s="244"/>
      <c r="C10" s="245"/>
      <c r="D10" s="245"/>
      <c r="E10" s="245"/>
      <c r="F10" s="245"/>
      <c r="G10" s="246"/>
      <c r="H10" s="245"/>
      <c r="I10" s="247"/>
      <c r="J10" s="248"/>
      <c r="K10" s="248"/>
      <c r="L10" s="248"/>
      <c r="M10" s="249"/>
    </row>
    <row r="11" spans="2:13" ht="13.5" thickBot="1" x14ac:dyDescent="0.25">
      <c r="B11" s="240"/>
      <c r="C11" s="241"/>
      <c r="D11" s="241"/>
      <c r="E11" s="241"/>
      <c r="F11" s="241"/>
      <c r="G11" s="242"/>
      <c r="H11" s="241"/>
      <c r="I11" s="241"/>
      <c r="J11" s="241"/>
      <c r="K11" s="241"/>
      <c r="L11" s="241"/>
      <c r="M11" s="243"/>
    </row>
    <row r="12" spans="2:13" ht="13.5" thickBot="1" x14ac:dyDescent="0.25">
      <c r="B12" s="175" t="s">
        <v>67</v>
      </c>
      <c r="C12" s="176"/>
      <c r="D12" s="176"/>
      <c r="E12" s="176"/>
      <c r="F12" s="176"/>
      <c r="G12" s="204" t="s">
        <v>63</v>
      </c>
      <c r="H12" s="205"/>
      <c r="I12" s="204" t="s">
        <v>64</v>
      </c>
      <c r="J12" s="176"/>
      <c r="K12" s="176"/>
      <c r="L12" s="176"/>
      <c r="M12" s="177"/>
    </row>
    <row r="13" spans="2:13" x14ac:dyDescent="0.2">
      <c r="B13" s="244" t="s">
        <v>80</v>
      </c>
      <c r="C13" s="245"/>
      <c r="D13" s="245"/>
      <c r="E13" s="245"/>
      <c r="F13" s="245"/>
      <c r="G13" s="246">
        <v>42074</v>
      </c>
      <c r="H13" s="245"/>
      <c r="I13" s="247"/>
      <c r="J13" s="248"/>
      <c r="K13" s="248"/>
      <c r="L13" s="248"/>
      <c r="M13" s="249"/>
    </row>
    <row r="14" spans="2:13" ht="13.5" thickBot="1" x14ac:dyDescent="0.25">
      <c r="B14" s="240"/>
      <c r="C14" s="241"/>
      <c r="D14" s="241"/>
      <c r="E14" s="241"/>
      <c r="F14" s="241"/>
      <c r="G14" s="242"/>
      <c r="H14" s="241"/>
      <c r="I14" s="241"/>
      <c r="J14" s="241"/>
      <c r="K14" s="241"/>
      <c r="L14" s="241"/>
      <c r="M14" s="243"/>
    </row>
    <row r="15" spans="2:13" ht="13.5" thickBot="1" x14ac:dyDescent="0.25">
      <c r="B15" s="175" t="s">
        <v>68</v>
      </c>
      <c r="C15" s="176"/>
      <c r="D15" s="176"/>
      <c r="E15" s="176"/>
      <c r="F15" s="176"/>
      <c r="G15" s="204" t="s">
        <v>63</v>
      </c>
      <c r="H15" s="205"/>
      <c r="I15" s="204" t="s">
        <v>64</v>
      </c>
      <c r="J15" s="176"/>
      <c r="K15" s="176"/>
      <c r="L15" s="176"/>
      <c r="M15" s="177"/>
    </row>
    <row r="16" spans="2:13" x14ac:dyDescent="0.2">
      <c r="B16" s="244"/>
      <c r="C16" s="245"/>
      <c r="D16" s="245"/>
      <c r="E16" s="245"/>
      <c r="F16" s="245"/>
      <c r="G16" s="246"/>
      <c r="H16" s="245"/>
      <c r="I16" s="247"/>
      <c r="J16" s="248"/>
      <c r="K16" s="248"/>
      <c r="L16" s="248"/>
      <c r="M16" s="249"/>
    </row>
    <row r="17" spans="2:13" ht="13.5" thickBot="1" x14ac:dyDescent="0.25">
      <c r="B17" s="240"/>
      <c r="C17" s="241"/>
      <c r="D17" s="241"/>
      <c r="E17" s="241"/>
      <c r="F17" s="241"/>
      <c r="G17" s="242"/>
      <c r="H17" s="241"/>
      <c r="I17" s="241"/>
      <c r="J17" s="241"/>
      <c r="K17" s="241"/>
      <c r="L17" s="241"/>
      <c r="M17" s="243"/>
    </row>
    <row r="18" spans="2:13" ht="13.5" thickBot="1" x14ac:dyDescent="0.25">
      <c r="B18" s="175" t="s">
        <v>69</v>
      </c>
      <c r="C18" s="176"/>
      <c r="D18" s="176"/>
      <c r="E18" s="176"/>
      <c r="F18" s="176"/>
      <c r="G18" s="204" t="s">
        <v>63</v>
      </c>
      <c r="H18" s="205"/>
      <c r="I18" s="204" t="s">
        <v>64</v>
      </c>
      <c r="J18" s="176"/>
      <c r="K18" s="176"/>
      <c r="L18" s="176"/>
      <c r="M18" s="177"/>
    </row>
    <row r="19" spans="2:13" x14ac:dyDescent="0.2">
      <c r="B19" s="244"/>
      <c r="C19" s="245"/>
      <c r="D19" s="245"/>
      <c r="E19" s="245"/>
      <c r="F19" s="245"/>
      <c r="G19" s="246"/>
      <c r="H19" s="245"/>
      <c r="I19" s="247"/>
      <c r="J19" s="248"/>
      <c r="K19" s="248"/>
      <c r="L19" s="248"/>
      <c r="M19" s="249"/>
    </row>
    <row r="20" spans="2:13" ht="13.5" thickBot="1" x14ac:dyDescent="0.25">
      <c r="B20" s="240"/>
      <c r="C20" s="241"/>
      <c r="D20" s="241"/>
      <c r="E20" s="241"/>
      <c r="F20" s="241"/>
      <c r="G20" s="242"/>
      <c r="H20" s="241"/>
      <c r="I20" s="241"/>
      <c r="J20" s="241"/>
      <c r="K20" s="241"/>
      <c r="L20" s="241"/>
      <c r="M20" s="243"/>
    </row>
    <row r="21" spans="2:13" ht="13.5" thickBot="1" x14ac:dyDescent="0.25">
      <c r="B21" s="175" t="s">
        <v>70</v>
      </c>
      <c r="C21" s="176"/>
      <c r="D21" s="176"/>
      <c r="E21" s="176"/>
      <c r="F21" s="176"/>
      <c r="G21" s="204" t="s">
        <v>63</v>
      </c>
      <c r="H21" s="205"/>
      <c r="I21" s="204" t="s">
        <v>64</v>
      </c>
      <c r="J21" s="176"/>
      <c r="K21" s="176"/>
      <c r="L21" s="176"/>
      <c r="M21" s="177"/>
    </row>
    <row r="22" spans="2:13" x14ac:dyDescent="0.2">
      <c r="B22" s="244"/>
      <c r="C22" s="245"/>
      <c r="D22" s="245"/>
      <c r="E22" s="245"/>
      <c r="F22" s="245"/>
      <c r="G22" s="246"/>
      <c r="H22" s="245"/>
      <c r="I22" s="247"/>
      <c r="J22" s="248"/>
      <c r="K22" s="248"/>
      <c r="L22" s="248"/>
      <c r="M22" s="249"/>
    </row>
    <row r="23" spans="2:13" ht="13.5" thickBot="1" x14ac:dyDescent="0.25">
      <c r="B23" s="240"/>
      <c r="C23" s="241"/>
      <c r="D23" s="241"/>
      <c r="E23" s="241"/>
      <c r="F23" s="241"/>
      <c r="G23" s="242"/>
      <c r="H23" s="241"/>
      <c r="I23" s="241"/>
      <c r="J23" s="241"/>
      <c r="K23" s="241"/>
      <c r="L23" s="241"/>
      <c r="M23" s="243"/>
    </row>
    <row r="24" spans="2:13" ht="13.5" thickBot="1" x14ac:dyDescent="0.25">
      <c r="B24" s="175" t="s">
        <v>71</v>
      </c>
      <c r="C24" s="176"/>
      <c r="D24" s="176"/>
      <c r="E24" s="176"/>
      <c r="F24" s="176"/>
      <c r="G24" s="204" t="s">
        <v>63</v>
      </c>
      <c r="H24" s="205"/>
      <c r="I24" s="204" t="s">
        <v>64</v>
      </c>
      <c r="J24" s="176"/>
      <c r="K24" s="176"/>
      <c r="L24" s="176"/>
      <c r="M24" s="177"/>
    </row>
    <row r="25" spans="2:13" x14ac:dyDescent="0.2">
      <c r="B25" s="244"/>
      <c r="C25" s="245"/>
      <c r="D25" s="245"/>
      <c r="E25" s="245"/>
      <c r="F25" s="245"/>
      <c r="G25" s="246"/>
      <c r="H25" s="245"/>
      <c r="I25" s="247"/>
      <c r="J25" s="248"/>
      <c r="K25" s="248"/>
      <c r="L25" s="248"/>
      <c r="M25" s="249"/>
    </row>
    <row r="26" spans="2:13" ht="13.5" thickBot="1" x14ac:dyDescent="0.25">
      <c r="B26" s="240"/>
      <c r="C26" s="241"/>
      <c r="D26" s="241"/>
      <c r="E26" s="241"/>
      <c r="F26" s="241"/>
      <c r="G26" s="242"/>
      <c r="H26" s="241"/>
      <c r="I26" s="241"/>
      <c r="J26" s="241"/>
      <c r="K26" s="241"/>
      <c r="L26" s="241"/>
      <c r="M26" s="243"/>
    </row>
    <row r="27" spans="2:13" ht="13.5" thickBot="1" x14ac:dyDescent="0.25">
      <c r="B27" s="175" t="s">
        <v>72</v>
      </c>
      <c r="C27" s="176"/>
      <c r="D27" s="176"/>
      <c r="E27" s="176"/>
      <c r="F27" s="176"/>
      <c r="G27" s="204" t="s">
        <v>63</v>
      </c>
      <c r="H27" s="205"/>
      <c r="I27" s="204" t="s">
        <v>64</v>
      </c>
      <c r="J27" s="176"/>
      <c r="K27" s="176"/>
      <c r="L27" s="176"/>
      <c r="M27" s="177"/>
    </row>
    <row r="28" spans="2:13" x14ac:dyDescent="0.2">
      <c r="B28" s="244"/>
      <c r="C28" s="245"/>
      <c r="D28" s="245"/>
      <c r="E28" s="245"/>
      <c r="F28" s="245"/>
      <c r="G28" s="246"/>
      <c r="H28" s="245"/>
      <c r="I28" s="247"/>
      <c r="J28" s="248"/>
      <c r="K28" s="248"/>
      <c r="L28" s="248"/>
      <c r="M28" s="249"/>
    </row>
    <row r="29" spans="2:13" ht="13.5" thickBot="1" x14ac:dyDescent="0.25">
      <c r="B29" s="240"/>
      <c r="C29" s="241"/>
      <c r="D29" s="241"/>
      <c r="E29" s="241"/>
      <c r="F29" s="241"/>
      <c r="G29" s="242"/>
      <c r="H29" s="241"/>
      <c r="I29" s="241"/>
      <c r="J29" s="241"/>
      <c r="K29" s="241"/>
      <c r="L29" s="241"/>
      <c r="M29" s="243"/>
    </row>
  </sheetData>
  <mergeCells count="81">
    <mergeCell ref="B3:F3"/>
    <mergeCell ref="G3:H3"/>
    <mergeCell ref="I3:M3"/>
    <mergeCell ref="B4:F4"/>
    <mergeCell ref="G4:H4"/>
    <mergeCell ref="I4:M4"/>
    <mergeCell ref="B5:F5"/>
    <mergeCell ref="G5:H5"/>
    <mergeCell ref="I5:M5"/>
    <mergeCell ref="B6:F6"/>
    <mergeCell ref="G6:H6"/>
    <mergeCell ref="I6:M6"/>
    <mergeCell ref="B7:F7"/>
    <mergeCell ref="G7:H7"/>
    <mergeCell ref="I7:M7"/>
    <mergeCell ref="B8:F8"/>
    <mergeCell ref="G8:H8"/>
    <mergeCell ref="I8:M8"/>
    <mergeCell ref="B9:F9"/>
    <mergeCell ref="G9:H9"/>
    <mergeCell ref="I9:M9"/>
    <mergeCell ref="B10:F10"/>
    <mergeCell ref="G10:H10"/>
    <mergeCell ref="I10:M10"/>
    <mergeCell ref="B11:F11"/>
    <mergeCell ref="G11:H11"/>
    <mergeCell ref="I11:M11"/>
    <mergeCell ref="B12:F12"/>
    <mergeCell ref="G12:H12"/>
    <mergeCell ref="I12:M12"/>
    <mergeCell ref="B13:F13"/>
    <mergeCell ref="G13:H13"/>
    <mergeCell ref="I13:M13"/>
    <mergeCell ref="B14:F14"/>
    <mergeCell ref="G14:H14"/>
    <mergeCell ref="I14:M14"/>
    <mergeCell ref="B15:F15"/>
    <mergeCell ref="G15:H15"/>
    <mergeCell ref="I15:M15"/>
    <mergeCell ref="B16:F16"/>
    <mergeCell ref="G16:H16"/>
    <mergeCell ref="I16:M16"/>
    <mergeCell ref="B17:F17"/>
    <mergeCell ref="G17:H17"/>
    <mergeCell ref="I17:M17"/>
    <mergeCell ref="B18:F18"/>
    <mergeCell ref="G18:H18"/>
    <mergeCell ref="I18:M18"/>
    <mergeCell ref="B19:F19"/>
    <mergeCell ref="G19:H19"/>
    <mergeCell ref="I19:M19"/>
    <mergeCell ref="B20:F20"/>
    <mergeCell ref="G20:H20"/>
    <mergeCell ref="I20:M20"/>
    <mergeCell ref="B21:F21"/>
    <mergeCell ref="G21:H21"/>
    <mergeCell ref="I21:M21"/>
    <mergeCell ref="B22:F22"/>
    <mergeCell ref="G22:H22"/>
    <mergeCell ref="I22:M22"/>
    <mergeCell ref="B23:F23"/>
    <mergeCell ref="G23:H23"/>
    <mergeCell ref="I23:M23"/>
    <mergeCell ref="B24:F24"/>
    <mergeCell ref="G24:H24"/>
    <mergeCell ref="I24:M24"/>
    <mergeCell ref="B25:F25"/>
    <mergeCell ref="G25:H25"/>
    <mergeCell ref="I25:M25"/>
    <mergeCell ref="B26:F26"/>
    <mergeCell ref="G26:H26"/>
    <mergeCell ref="I26:M26"/>
    <mergeCell ref="B29:F29"/>
    <mergeCell ref="G29:H29"/>
    <mergeCell ref="I29:M29"/>
    <mergeCell ref="B27:F27"/>
    <mergeCell ref="G27:H27"/>
    <mergeCell ref="I27:M27"/>
    <mergeCell ref="B28:F28"/>
    <mergeCell ref="G28:H28"/>
    <mergeCell ref="I28:M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Metrics</vt:lpstr>
      <vt:lpstr>Milestones</vt:lpstr>
      <vt:lpstr>Manpower Q212</vt:lpstr>
      <vt:lpstr>Manpower Q312</vt:lpstr>
      <vt:lpstr>Manpower Q412</vt:lpstr>
      <vt:lpstr>Manpower Q113</vt:lpstr>
      <vt:lpstr>Manpower Q213</vt:lpstr>
      <vt:lpstr>Manpower Q116</vt:lpstr>
      <vt:lpstr>Manpower Q216</vt:lpstr>
      <vt:lpstr>Manpower Q316</vt:lpstr>
      <vt:lpstr>Narrative Q116</vt:lpstr>
      <vt:lpstr>Narrative Q216</vt:lpstr>
      <vt:lpstr>Narrative Q316</vt:lpstr>
      <vt:lpstr>EVAL</vt:lpstr>
    </vt:vector>
  </TitlesOfParts>
  <Company>Queen Mary High Energy Physics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Lloyd</dc:creator>
  <cp:lastModifiedBy>Jensen, Jens (STFC,RAL,SC)</cp:lastModifiedBy>
  <cp:lastPrinted>2008-08-08T16:58:09Z</cp:lastPrinted>
  <dcterms:created xsi:type="dcterms:W3CDTF">2006-07-17T09:56:01Z</dcterms:created>
  <dcterms:modified xsi:type="dcterms:W3CDTF">2016-10-18T15:17:53Z</dcterms:modified>
</cp:coreProperties>
</file>