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files\excel\PMB\Quarterly Reports\2018\Q1\"/>
    </mc:Choice>
  </mc:AlternateContent>
  <bookViews>
    <workbookView xWindow="0" yWindow="0" windowWidth="24705" windowHeight="11490" tabRatio="610" firstSheet="11" activeTab="16"/>
  </bookViews>
  <sheets>
    <sheet name="Metrics" sheetId="5" r:id="rId1"/>
    <sheet name="Milestones" sheetId="19" r:id="rId2"/>
    <sheet name="Manpower Q212" sheetId="12" state="hidden" r:id="rId3"/>
    <sheet name="Manpower Q312" sheetId="20" state="hidden" r:id="rId4"/>
    <sheet name="Manpower Q412" sheetId="21" state="hidden" r:id="rId5"/>
    <sheet name="Manpower Q113" sheetId="26" state="hidden" r:id="rId6"/>
    <sheet name="Manpower Q213" sheetId="30" state="hidden" r:id="rId7"/>
    <sheet name="Manpower Q117" sheetId="60" r:id="rId8"/>
    <sheet name="Manpower Q217" sheetId="62" r:id="rId9"/>
    <sheet name="Manpower Q317" sheetId="64" r:id="rId10"/>
    <sheet name="Manpower Q417" sheetId="66" r:id="rId11"/>
    <sheet name="Manpower Q118" sheetId="68" r:id="rId12"/>
    <sheet name="Narrative Q117" sheetId="61" r:id="rId13"/>
    <sheet name="Narrative Q217" sheetId="63" r:id="rId14"/>
    <sheet name="Narrative Q317" sheetId="65" r:id="rId15"/>
    <sheet name="Narrative Q417" sheetId="67" r:id="rId16"/>
    <sheet name="Narrative Q118" sheetId="69" r:id="rId17"/>
    <sheet name="EVAL" sheetId="29" r:id="rId18"/>
  </sheets>
  <calcPr calcId="162913"/>
</workbook>
</file>

<file path=xl/calcChain.xml><?xml version="1.0" encoding="utf-8"?>
<calcChain xmlns="http://schemas.openxmlformats.org/spreadsheetml/2006/main">
  <c r="B5" i="69" l="1"/>
  <c r="B3" i="69"/>
  <c r="I16" i="68"/>
  <c r="H16" i="68"/>
  <c r="G16" i="68"/>
  <c r="F16" i="68"/>
  <c r="E16" i="68"/>
  <c r="D16" i="68"/>
  <c r="B5" i="68"/>
  <c r="B3" i="68"/>
  <c r="B5" i="67"/>
  <c r="B3" i="67"/>
  <c r="I16" i="66"/>
  <c r="H16" i="66"/>
  <c r="G16" i="66"/>
  <c r="F16" i="66"/>
  <c r="E16" i="66"/>
  <c r="D16" i="66"/>
  <c r="B5" i="66"/>
  <c r="B3" i="66"/>
  <c r="B5" i="65"/>
  <c r="B3" i="65"/>
  <c r="I16" i="64"/>
  <c r="H16" i="64"/>
  <c r="G16" i="64"/>
  <c r="F16" i="64"/>
  <c r="E16" i="64"/>
  <c r="D16" i="64"/>
  <c r="B5" i="64"/>
  <c r="B3" i="64"/>
  <c r="B5" i="63"/>
  <c r="B3" i="63"/>
  <c r="I16" i="62"/>
  <c r="H16" i="62"/>
  <c r="G16" i="62"/>
  <c r="F16" i="62"/>
  <c r="E16" i="62"/>
  <c r="D16" i="62"/>
  <c r="B5" i="62"/>
  <c r="B3" i="62"/>
  <c r="B5" i="61"/>
  <c r="B3" i="61"/>
  <c r="I16" i="60"/>
  <c r="H16" i="60"/>
  <c r="G16" i="60"/>
  <c r="F16" i="60"/>
  <c r="E16" i="60"/>
  <c r="D16" i="60"/>
  <c r="B5" i="60"/>
  <c r="B3" i="60"/>
  <c r="I16" i="30"/>
  <c r="H16" i="30"/>
  <c r="G16" i="30"/>
  <c r="F16" i="30"/>
  <c r="E16" i="30"/>
  <c r="D16" i="30"/>
  <c r="B5" i="30"/>
  <c r="B3" i="30"/>
  <c r="I16" i="26"/>
  <c r="H16" i="26"/>
  <c r="G16" i="26"/>
  <c r="F16" i="26"/>
  <c r="E16" i="26"/>
  <c r="D16" i="26"/>
  <c r="B5" i="26"/>
  <c r="B3" i="26"/>
  <c r="B3" i="21"/>
  <c r="B4" i="21"/>
  <c r="B5" i="21"/>
  <c r="D16" i="21"/>
  <c r="E16" i="21"/>
  <c r="F16" i="21"/>
  <c r="G16" i="21"/>
  <c r="H16" i="21"/>
  <c r="I16" i="21"/>
  <c r="B3" i="20"/>
  <c r="B4" i="20"/>
  <c r="B5" i="20"/>
  <c r="D16" i="20"/>
  <c r="E16" i="20"/>
  <c r="F16" i="20"/>
  <c r="G16" i="20"/>
  <c r="H16" i="20"/>
  <c r="I16" i="20"/>
  <c r="B3" i="12"/>
  <c r="B4" i="12"/>
  <c r="B5" i="12"/>
  <c r="D16" i="12"/>
  <c r="E16" i="12"/>
  <c r="F16" i="12"/>
  <c r="G16" i="12"/>
  <c r="H16" i="12"/>
  <c r="I16" i="12"/>
  <c r="B3" i="19"/>
  <c r="B4" i="19"/>
  <c r="B5" i="19"/>
</calcChain>
</file>

<file path=xl/sharedStrings.xml><?xml version="1.0" encoding="utf-8"?>
<sst xmlns="http://schemas.openxmlformats.org/spreadsheetml/2006/main" count="621" uniqueCount="246">
  <si>
    <t>Wahid Bhimji</t>
  </si>
  <si>
    <t>Sam Skipsey</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</si>
  <si>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</si>
  <si>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</si>
  <si>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</si>
  <si>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</si>
  <si>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</si>
  <si>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</si>
  <si>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</si>
  <si>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</si>
  <si>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</si>
  <si>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</si>
  <si>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</si>
  <si>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</si>
  <si>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</si>
  <si>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</si>
  <si>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</si>
  <si>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</si>
  <si>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</si>
  <si>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</si>
  <si>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</si>
  <si>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</si>
  <si>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</si>
  <si>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Suspended</t>
  </si>
  <si>
    <t>Work area</t>
  </si>
  <si>
    <t>Insitute or area specific risks</t>
  </si>
  <si>
    <t>Not yet able to be measured</t>
  </si>
  <si>
    <t>Close to target</t>
  </si>
  <si>
    <t>Source</t>
  </si>
  <si>
    <t>Year</t>
  </si>
  <si>
    <t>Effort (FTE)</t>
  </si>
  <si>
    <t>GridPP Funded</t>
  </si>
  <si>
    <t>Unfunded</t>
  </si>
  <si>
    <t>Site</t>
  </si>
  <si>
    <t>Name</t>
  </si>
  <si>
    <t>Month 1</t>
  </si>
  <si>
    <t>Month 2</t>
  </si>
  <si>
    <t>Month 3</t>
  </si>
  <si>
    <t>Total</t>
  </si>
  <si>
    <t>Brian Davies</t>
  </si>
  <si>
    <t>Complete</t>
  </si>
  <si>
    <t>Overdue</t>
  </si>
  <si>
    <t>Not yet due</t>
  </si>
  <si>
    <t>Milestone no.</t>
  </si>
  <si>
    <t>Due date</t>
  </si>
  <si>
    <t>Date complete</t>
  </si>
  <si>
    <t>Evidence</t>
  </si>
  <si>
    <t>Comment</t>
  </si>
  <si>
    <t>Jens Jensen</t>
  </si>
  <si>
    <t>Data Management</t>
  </si>
  <si>
    <t>Storage</t>
  </si>
  <si>
    <t>Data Group</t>
  </si>
  <si>
    <t>Number of VO requested changes not implemented in a timely fashion across whole infrastructure (1wk for small changes, 3wks for medium size, 6wks for large.) - any GridPP VO</t>
  </si>
  <si>
    <t>Number of experiments whose data transfer rates from/to RAL to/from T2s do not meet their (realistic) requirements</t>
  </si>
  <si>
    <t>FTS data transfer success rate</t>
  </si>
  <si>
    <t>Conference paper (CHEP, AHM, or similar (or better)) produced each year describing GridPP developments and innovations in data management and storage area</t>
  </si>
  <si>
    <t>Engage with storage and data management experts within WLCG/EGI/EMI/NGS or similar, or industry, to reinforce GridPP's recognised competence in this area (talks given, meetings, virtual meetings)</t>
  </si>
  <si>
    <t>Number of incidents not resolved within 1wk after being reported on list</t>
  </si>
  <si>
    <t>Number of blog posts</t>
  </si>
  <si>
    <t>4/Y</t>
  </si>
  <si>
    <t>4/Q</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</si>
  <si>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</si>
  <si>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</si>
  <si>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</si>
  <si>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</si>
  <si>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</si>
  <si>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</si>
  <si>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</si>
  <si>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</si>
  <si>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</si>
  <si>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</si>
  <si>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</si>
  <si>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</si>
  <si>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Presentation</t>
  </si>
  <si>
    <t>Marcus  Ebert</t>
  </si>
  <si>
    <t>GridPP as a data infrastructure</t>
  </si>
  <si>
    <t>Wahid Bhimji went to NERSC</t>
  </si>
  <si>
    <t>All areas of research need data storage and movement even if they don't compute like HEP. Opportunity with MSDC ("UKT0") collaboration.</t>
  </si>
  <si>
    <t>T2C testing: ATLAS hammercloud report</t>
  </si>
  <si>
    <t>No changes</t>
  </si>
  <si>
    <t>Deploy and test "solution" for T2C storage (e.g. cache+local storage)</t>
  </si>
  <si>
    <t>Feedback to GDB</t>
  </si>
  <si>
    <t>Present GridPP work at data workshop at CERN</t>
  </si>
  <si>
    <t>Develop GridPP as a "data einfrastructure" in the context of UKT0</t>
  </si>
  <si>
    <t>Data transfer/management comparison with climate</t>
  </si>
  <si>
    <t>Report, workshop, or publication</t>
  </si>
  <si>
    <t>Report?</t>
  </si>
  <si>
    <t>3.2.1</t>
  </si>
  <si>
    <t>3.2.2</t>
  </si>
  <si>
    <t>3.2.3</t>
  </si>
  <si>
    <t>3.2.4</t>
  </si>
  <si>
    <t>3.2.5</t>
  </si>
  <si>
    <t>3.2.6</t>
  </si>
  <si>
    <t>3.2.7</t>
  </si>
  <si>
    <t>3.2.8</t>
  </si>
  <si>
    <t>3.2.9</t>
  </si>
  <si>
    <t>3.2.10</t>
  </si>
  <si>
    <t>3.2.11</t>
  </si>
  <si>
    <t>Report on ZFS testing (following up from HEPiX): is ZFS a suitable alternative for a Tier 2. Should GridPP expand its expertise (ie not just Marcus) in ZFS?</t>
  </si>
  <si>
    <t>Update on GLUE solving the acounting in JSON for ATLAS problem? (See http://storage.esc.rl.ac.uk/weekly/20161116-minutes.txt)</t>
  </si>
  <si>
    <t>Q117</t>
  </si>
  <si>
    <t>Comment Q117</t>
  </si>
  <si>
    <t>Marcus 3
JohnB 1
Brian 4</t>
  </si>
  <si>
    <t>Seems OK; see plot. (However some of the low rates are due to low activity, maybe APEL has better data?)</t>
  </si>
  <si>
    <t>See plot. Again these are only avg rates.</t>
  </si>
  <si>
    <t>Good experiences with ZFS, as can also be seen from the blog, and from the minutes and vidyo chat logs from the meetings</t>
  </si>
  <si>
    <t>ARC cache test results at Durham have gone well, would be useful to expand to other site.</t>
  </si>
  <si>
    <t>Accounting is wrong - again. Each implementation - dCache, DPM, CASTOR - seems to have its own problem.
Also problems with RUCIO creating empty directories (again) and deletions through WebDAV.</t>
  </si>
  <si>
    <t>sno+ "incindent" seems to be controlled - ie due to growth they need to be persuaded to use space tokens</t>
  </si>
  <si>
    <t>Now finally resolved - tests were done with CMS instead; see http://storage.esc.rl.ac.uk/weekly/20170222-minutes.txt</t>
  </si>
  <si>
    <t>See extensive blog posts from Marcus (https://gridpp-storage.blogspot.co.uk/) and the minutes of almost every meeting in the quarter (http://storage.esc.rl.ac.uk/weekly/).
Short answer is yes, if we can retain the expertise, and need to look out for performance issues.</t>
  </si>
  <si>
    <t>Rob presented work at ISGC in March. However, the task has not progressed as much as we'd like, due to lack of effort - for example, solving CASTOR issues is a higher priority and meant we had less time to work on the accounting.</t>
  </si>
  <si>
    <t>Loss of ZFS expertise leading to problems in the future</t>
  </si>
  <si>
    <t>Other sites need to build expertise, or we need to not use ZFS</t>
  </si>
  <si>
    <t>Information systems (still a risk) - information not trusted, or doesn't match experiment requirements, or differs between experiments and/or implemementations</t>
  </si>
  <si>
    <t xml:space="preserve">Still needs more effort - </t>
  </si>
  <si>
    <t>Losing most of our ZFS expertise thanks to Brexit (ie Marcus going to Canada)
RAL's LHCb SRMs got re-certificated without alternative names, so failed for RAL's FTS (but not CERN's)</t>
  </si>
  <si>
    <t>We really need to get our wiki docs refreshed, particularly of course the keydocs - lots of storage related docs have been very, very, red for quite some time, despite lots of nagging.</t>
  </si>
  <si>
    <t>docs updated - internal review</t>
  </si>
  <si>
    <t>Proposal for multi-SAN support</t>
  </si>
  <si>
    <t>Suggest using hepsysman to review/discuss options</t>
  </si>
  <si>
    <t>mid June</t>
  </si>
  <si>
    <t>Discussion/proposal at hepsysman</t>
  </si>
  <si>
    <t>Storage nodes become unavailable due to their certificates being renewed inadvertently omitting subject altenrative names (happened for LHCb at RAL)
(mostly a T1 issue at the moment but could currenlty also hit Imperial, RALPP,  and a few other sites).</t>
  </si>
  <si>
    <t>Effort - note Brian's back to 80% having left the climate project, but we now lose Marcus</t>
  </si>
  <si>
    <t>Recruitment at Edinburgh</t>
  </si>
  <si>
    <t>Appleyard, Jensen, Gordon: CASTOR acct. (ISGC 2017). 
Proposed submissions to WLCG in Manchester.
We don't seem to have submitted to HEPiX, though, nor to Networkshop</t>
  </si>
  <si>
    <t>Doesn't seem to have been any relevant meetings this quarter?</t>
  </si>
  <si>
    <t>Q217</t>
  </si>
  <si>
    <t>Comment Q217</t>
  </si>
  <si>
    <t>Present GridPP work at September pre-GDB</t>
  </si>
  <si>
    <t>Presentations of work, attendance</t>
  </si>
  <si>
    <t>Proposal for multi-SAN support (in order to support multi-VO storage endpoints and/or resilient services)</t>
  </si>
  <si>
    <t>Discussion/proposal at hepsysman.
Presentation given and discussed.
Early trials of system (mostly supporting T1 FTS and Echo) have been sufficintly promising to say it's an improvement.</t>
  </si>
  <si>
    <t>Good GridPP (re)presentation at WLCG workshop. While the presentations in GridPP storage were dominated by RAL (and a few of the sought topics were specific to RAL (in GridPP), such as object stores and tape), we contributed to the data and accounting sessions</t>
  </si>
  <si>
    <t>Other sites need to build expertise, or we need to not use ZFS
Mitigation update: RobC seems to have got up to speed, cf his blog post.
http://gridpp-storage.blogspot.co.uk/2017/06/hosting-large-web-forum-on-zfs-case.html</t>
  </si>
  <si>
    <t>FTS migration issue (SOAP to ReST). Also, FTS support for non-GridFTP protocols need more testing.</t>
  </si>
  <si>
    <t>Brian 7 (despite STFC purdah most of the quarter) and, RobC 1 (but a long one…)</t>
  </si>
  <si>
    <t>Globus toolkit end of support was identified as a major risk during the quarter</t>
  </si>
  <si>
    <t>Hopefully the proposed CERN/OSG support works out, or we will have to think carefully how to proceed with our existing storage systems</t>
  </si>
  <si>
    <t>Excellent representation at WLCG workshop in Manchester. 
However, we had nothing at HEPiX.</t>
  </si>
  <si>
    <t>Only a few incidents but they seem to have resolved fairly quickly . I have less data about RALPP's "interesting" database upgrade for dCache, though, as it was reported only indirectly.</t>
  </si>
  <si>
    <t>None this quarter; as we focused on the WLCG workshop</t>
  </si>
  <si>
    <t>See plot: total is 82% (but including test transfers: we have no reliable way of filtering them out.)</t>
  </si>
  <si>
    <t>See plot on RHS. (A bit lo res because it needs to fit on the monitor when I screeshot it. The "J" character is a 3…)</t>
  </si>
  <si>
    <t>No major changes requested.</t>
  </si>
  <si>
    <t>Presented at UKT0 meeting at Milton Park</t>
  </si>
  <si>
    <t>Work presented at Cloud workshop hosted by Crick end of Nov. 2016 (on connecting GridPP with cloud and other e-infrastructures)</t>
  </si>
  <si>
    <t>Done.</t>
  </si>
  <si>
    <t>Rob Currie</t>
  </si>
  <si>
    <t>Storage accounting continues to drag behind but was at least revisited at the WLCG workshop. 
IPv6 is still problematic: even sites with dual stack do not necessarily get good performance, due to site network issues outside of the storage element</t>
  </si>
  <si>
    <t>Some good progress, but despite fairly persistent nagging since January, not all storage keydocs have been updated.
(Note that some just need reviewing, others need re-testing)</t>
  </si>
  <si>
    <t>Investigate SwordFish (SNIA storage management extension of DMTF's redfish which in turn updates IPMI)</t>
  </si>
  <si>
    <t>Poorly supported non-SRM accounting leading to inaccurate accounting at (SRM-less) T2s</t>
  </si>
  <si>
    <t>Need to test more recent versions of storage elements. (Bristol?)</t>
  </si>
  <si>
    <t>IPv6 still a risk, mainly due to need to work with site networking and tests at Glasgow have shown poor performance</t>
  </si>
  <si>
    <t>re-test with "volunteer" (Lancaster) to see if we get better results</t>
  </si>
  <si>
    <t>If we update the dCache keydoc (testing by Brian) we should test the Google Macaroons as non-certificate access method and report</t>
  </si>
  <si>
    <t>Presentations of work</t>
  </si>
  <si>
    <t>Presentation of work</t>
  </si>
  <si>
    <t>Q317</t>
  </si>
  <si>
    <t>Comment Q317</t>
  </si>
  <si>
    <t>Jens 1, Brian 1</t>
  </si>
  <si>
    <t>Teng Li</t>
  </si>
  <si>
    <t>(LSST)</t>
  </si>
  <si>
    <t xml:space="preserve">Plot: Oxford and QMUL look a bit dodgy as destinations but fine as source; Sheffield looks a bit low both ways. However, these </t>
  </si>
  <si>
    <t>CVMFS seems to be progressing well and is now proposed used also for experiments' data</t>
  </si>
  <si>
    <t>Finally they are green… (all the red ones are non-storage ones)</t>
  </si>
  <si>
    <t>Topics in the end were a bit tier1y but GridPP was well represented: https://indico.cern.ch/event/578974/</t>
  </si>
  <si>
    <t>"xcache" testing: RHUL "volunteered", to be aided by Power Rangers</t>
  </si>
  <si>
    <t>report</t>
  </si>
  <si>
    <t>Switching to object stores could cause problems, depending on access patterns and interfaces used.</t>
  </si>
  <si>
    <r>
      <t xml:space="preserve">Loss of GridFTP (in the longer term) would be a problem unless we can find other ways to do 3rd party copying in parallel streams
Request for managing lots (10^6) of small (kB) files for CERN@School.
</t>
    </r>
    <r>
      <rPr>
        <i/>
        <sz val="10"/>
        <rFont val="Arial"/>
        <family val="2"/>
      </rPr>
      <t>Very</t>
    </r>
    <r>
      <rPr>
        <sz val="10"/>
        <rFont val="Arial"/>
        <family val="2"/>
      </rPr>
      <t xml:space="preserve"> slow accounting in DPMs v1.8.X. Needs testing in 1.9 to see whether it improves (sites run it monthly despite being requested to run it daily)</t>
    </r>
  </si>
  <si>
    <t>We seem to have made modest progress on the T2 evolution with more clarity from the experiments and a plan for the next steps we can usefully do.</t>
  </si>
  <si>
    <t>Situation improving after the loss of Marcus. See talk at GridPP.
Also, Teng (at Edinburgh) tasked with gaining expertise.
Can probably drop this risk in 17Q4</t>
  </si>
  <si>
    <t>Storage keydocs are finally green(ish)! Only took over a year!
Generally successful migrations from SL6 to CentOS7 and YAIM to Puppet</t>
  </si>
  <si>
    <t>Information systems - information not trusted, or doesn't match experiment requirements, or differs between experiments and/or implemementations</t>
  </si>
  <si>
    <t>Ongoing risk. However, following the summer's WLCG workshop, the October pre-GDB has added some clarity (and the December one should add some more…?!)</t>
  </si>
  <si>
    <t>Short to medium term: accept the risk.
Do we need to resurrect older ftp implementations?
Can we support GridFTP ourselves?
Would Globus Connect be sufficient?</t>
  </si>
  <si>
    <t>Done, will appear as a blog post in October (hopefully). The basic idea is SwordFish gives us a view of physical resources and their capacity but we still need additional metadata like paths and ownership.</t>
  </si>
  <si>
    <r>
      <rPr>
        <sz val="10"/>
        <color rgb="FF00B050"/>
        <rFont val="Arial"/>
        <family val="2"/>
      </rPr>
      <t>Keydoc has been refreshed.</t>
    </r>
    <r>
      <rPr>
        <sz val="10"/>
        <color rgb="FFFF0000"/>
        <rFont val="Arial"/>
        <family val="2"/>
      </rPr>
      <t xml:space="preserve">
Macaroon doesn't seem to be completed? Or at least it has not been written up.; but the situation has also changed with the SciTokens proposal from the US.</t>
    </r>
  </si>
  <si>
    <t>Probably OK in practice, as the 77% include test transfers. Nevertheless, without a way to separate the relevant FTSes?</t>
  </si>
  <si>
    <t>None this Q</t>
  </si>
  <si>
    <t>Engagement with WLCG's storage and reporting task forces, and DPM developers re UK hosting workshop</t>
  </si>
  <si>
    <t>SciToken/Macaroon (etc) position statement</t>
  </si>
  <si>
    <t>feedback  to WLCG US</t>
  </si>
  <si>
    <t>Recipe or reporting tool</t>
  </si>
  <si>
    <t>Need a better way to get/filter FTS performance metric (filter out bogus/test data)</t>
  </si>
  <si>
    <t>Completed</t>
  </si>
  <si>
    <t>Q417</t>
  </si>
  <si>
    <t>Comment Q417</t>
  </si>
  <si>
    <t>It is much harder to get the data now that CERN only offers the grafana interface - it is very pretty but harder to find the infromation
Over the quarter, RAL transferred 608.9 TB to the T2s for the three WLCG expts., which is an avg of 76.6 MB/s. (compare with 1.65 PB RAL-RAL over FTS)
From T2s to RAL we get about 470TB.which averages 59 MB/s</t>
  </si>
  <si>
    <t>Good progress with xroot proxy cache at RAL PP, and other sites exploring it. However, the results also show the limitations, as a full cache use can thrash the disks even for local jobs only.</t>
  </si>
  <si>
    <t>Organise storage workshop (Glasgow)</t>
  </si>
  <si>
    <t>Writeup</t>
  </si>
  <si>
    <t>Sadly, this task is now needs to be redone (or may be impossible!?) thanks to the new portal being deployed by CERN. It is much harder to distinguish the failures from the successful transfers as they are summarised independently of each other.</t>
  </si>
  <si>
    <t>Representation at the december  pre-gdb (on authorisation - David Crooks).
Liasiing with DPM team on workshop organisation (now postponed to May 18)</t>
  </si>
  <si>
    <t>We should have some submissions to CHEP but the submission deadline was extended into Jan.</t>
  </si>
  <si>
    <t>As previous quarter: Jens 1, Brian 1</t>
  </si>
  <si>
    <t>For the writeup of the test - now done by RALPP instead of RHUL; RHUL still ongoing - see http://storage.esc.rl.ac.uk/weekly/20171108-minutes.txt</t>
  </si>
  <si>
    <t>Storage keydocs are now much greener!
ZFS expertise (or lack of) no longer considered a risk (having imrpoved over the previous two quarters); there may still be things we can't solve but we have more expertise in-house now
Also progress on IPv6 towards the end of the quarter, it seemed to have gained momentum</t>
  </si>
  <si>
    <t>IPv6 at larger T2s (dual-stacked)</t>
  </si>
  <si>
    <t>Works with IPv6-only FTS</t>
  </si>
  <si>
    <r>
      <t xml:space="preserve">Summary of Macaroons discussion now sent to list (albeit somewhat late). </t>
    </r>
    <r>
      <rPr>
        <sz val="10"/>
        <color theme="1"/>
        <rFont val="Arial"/>
        <family val="2"/>
      </rPr>
      <t>See also item below.</t>
    </r>
    <r>
      <rPr>
        <sz val="10"/>
        <color rgb="FF00B050"/>
        <rFont val="Arial"/>
        <family val="2"/>
      </rPr>
      <t xml:space="preserve">
</t>
    </r>
    <r>
      <rPr>
        <sz val="10"/>
        <color theme="1"/>
        <rFont val="Arial"/>
        <family val="2"/>
      </rPr>
      <t>In contrast, the authorisation pre-gdb didn't cover this topic at a sufficiently detailed level; it was more high-level overview</t>
    </r>
  </si>
  <si>
    <t>http://storage.esc.rl.ac.uk/weekly/20171018-minutes.txt
See also mail to list (26 Jan). Not clear yet whether we should try to influence the direcitons of development; would depend on the uptake of SciTokens</t>
  </si>
  <si>
    <t>For my £0.02, it is worth having a stab at harmonising storage accounting between T1 and T2s, although not strictly a T2-only task
See https://twiki.cern.ch/twiki/bin/view/LCG/AccountingTaskForce</t>
  </si>
  <si>
    <r>
      <t xml:space="preserve">Data available in harmonised format across of </t>
    </r>
    <r>
      <rPr>
        <u/>
        <sz val="10"/>
        <rFont val="Arial"/>
        <family val="2"/>
      </rPr>
      <t>all of GridPP</t>
    </r>
    <r>
      <rPr>
        <sz val="10"/>
        <rFont val="Arial"/>
        <family val="2"/>
      </rPr>
      <t>: DPM, dCache, StoRM, CASTOR</t>
    </r>
  </si>
  <si>
    <t>Information systems clearer with the ATLAS JSON formatted version; need to check all implementations can generate it. Implement an automated checking tool?</t>
  </si>
  <si>
    <t>Lancaster testing finally progressing; see hepsysmna 16 Jan.
However, much more still needs to be done if we are to meet the deadline for 2x stacking larger T2s</t>
  </si>
  <si>
    <t>Still lots of old DPMs out there; have got behind the baseline</t>
  </si>
  <si>
    <t xml:space="preserve">Ticket sites to upgrade. </t>
  </si>
  <si>
    <t>Upgrades from SL6 to XXX7 (SL7, CentOS7) causing problems for sites</t>
  </si>
  <si>
    <t>Carefully "pilot" upgardes and share experiences  between sites. 
Make use of the Power Rangers?</t>
  </si>
  <si>
    <t>Ongoing risk. Some clarity; we should set a goal of harmonising our information across GridPP (see below)</t>
  </si>
  <si>
    <t>Short to medium term: accept the risk.
Do we need to resurrect older ftp implementations?
Can we support GridFTP ourselves?
Would Globus Connect be sufficient?
(See also Scitoken discussion below)</t>
  </si>
  <si>
    <t>3.2.12</t>
  </si>
  <si>
    <t>All major T2s dual stacked</t>
  </si>
  <si>
    <t>Test with IPv6 FTS</t>
  </si>
  <si>
    <t>Incidents under our control resolved quickly - within 1wk (space report at Shef., CA signature change, default perms in DPM)</t>
  </si>
  <si>
    <t>Q118</t>
  </si>
  <si>
    <t>Comment Q118</t>
  </si>
  <si>
    <t xml:space="preserve">Same as last quarter. I have been in touch with CERN about the lack of accounting data. </t>
  </si>
  <si>
    <t>Issue has been raised with CERN</t>
  </si>
  <si>
    <t>Two sets of GFAL upgrade issues, one for non-LHC switching (or rather having to switch) from lcg-utils and the other a compatibility issue with FTS</t>
  </si>
  <si>
    <t>Glasgow hosted storage day in connection with hepsysman; see http://storage.esc.rl.ac.uk/weekly/20180124-minutes.txt for writeup and topics</t>
  </si>
  <si>
    <t>Still niggling issues with CentOS7 upgrades and IPv6</t>
  </si>
  <si>
    <t>Attendance at WLCG workshop (Brian Davies, David Crooks) https://indico.cern.ch/event/658060/
see http://storage.esc.rl.ac.uk/weekly/20180404.txt
LHCOPN (Duncan, Brian); see http://storage.esc.rl.ac.uk/weekly/20180314.txt</t>
  </si>
  <si>
    <t>Brian 4, Matt 1, Rob 1</t>
  </si>
  <si>
    <t>Writeup; see summary given at hepsysman https://indico.cern.ch/event/686369/ and/or http://storage.esc.rl.ac.uk/weekly/20180124-minutes.txt</t>
  </si>
  <si>
    <t>Had discussions with CERN. Unfortunately, they resulted in work for us (= T1) to do to report consistently with other tape sites.</t>
  </si>
  <si>
    <t>??</t>
  </si>
  <si>
    <t>See Lancaster reports at GridPP40 https://indico.cern.ch/event/684659/contributions/2963507/ (as of this writing Matt needs to be reminded to upload his slides!)
Finally, see Matt's blog post https://gridpp-storage.blogspot.co.uk/2018/01/dual-stacking-lancasters-sl6-dpm.html</t>
  </si>
  <si>
    <t>Need a better way to get/filter FTS performance metric - we used to get irrelevant data  from test FTSes but after CERN's "upgrade" to Grafana we now get no useful data at all. But it _is_ very pretty!</t>
  </si>
  <si>
    <t>GridPP submission/input/presentation at DPM workshop https://indico.cern.ch/event/699602/</t>
  </si>
  <si>
    <t>End of May 2018</t>
  </si>
  <si>
    <t>Presentation, post-meeting report</t>
  </si>
  <si>
    <t>Storage session at GridPP40: prepare agenda and talks</t>
  </si>
  <si>
    <t>GridPP40</t>
  </si>
  <si>
    <t>Presentations given and uploaded</t>
  </si>
  <si>
    <t>Action plan…!</t>
  </si>
  <si>
    <t>Update on  adding RAL to LHCONE suggests easier T1-T1 transfers</t>
  </si>
  <si>
    <t>Need to maintain https://www.gridpp.ac.uk/wiki/Storage_site_status</t>
  </si>
  <si>
    <t>Short to medium term: accept the risk.
Do we need to resurrect older ftp implementations?
Can we support GridFTP ourselves?
Would Globus Connect be sufficient?
(See also Scitoken discussed (briefly) at GridPP40)</t>
  </si>
  <si>
    <t>If we are to use GOCDB for information like Andrew McNab suggests, what do we need to change? How many formats are there? OGF GLUE2, WLCG accounting JSON, OSG, OGF StAR, etc. CERN's wlcg-tape-archive group and accounting group expecting different formats?!</t>
  </si>
  <si>
    <t>No major changes requested</t>
  </si>
  <si>
    <t>GridPP presented at the WLCG workshop but we don't seem to have any submissions from storage and data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</si>
</sst>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17"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i/>
      <sz val="10"/>
      <color indexed="10"/>
      <name val="Arial"/>
      <family val="2"/>
    </font>
    <font>
      <sz val="8"/>
      <name val="Arial"/>
      <family val="2"/>
    </font>
    <font>
      <sz val="10"/>
      <name val="Arial"/>
      <family val="2"/>
    </font>
    <font>
      <sz val="10"/>
      <color rgb="FFFF0000"/>
      <name val="Arial"/>
      <family val="2"/>
    </font>
    <font>
      <sz val="10"/>
      <color rgb="FF00B050"/>
      <name val="Arial"/>
      <family val="2"/>
    </font>
    <font>
      <sz val="10"/>
      <color theme="9" tint="-0.249977111117893"/>
      <name val="Arial"/>
      <family val="2"/>
    </font>
    <font>
      <sz val="10"/>
      <color rgb="FFFFC000"/>
      <name val="Arial"/>
      <family val="2"/>
    </font>
    <font>
      <i/>
      <sz val="10"/>
      <name val="Arial"/>
      <family val="2"/>
    </font>
    <font>
      <sz val="10"/>
      <color theme="1"/>
      <name val="Arial"/>
      <family val="2"/>
    </font>
    <font>
      <u/>
      <sz val="10"/>
      <name val="Arial"/>
      <family val="2"/>
    </font>
  </fonts>
  <fills count="17">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27"/>
        <bgColor indexed="41"/>
      </patternFill>
    </fill>
    <fill>
      <patternFill patternType="solid">
        <fgColor indexed="57"/>
        <bgColor indexed="21"/>
      </patternFill>
    </fill>
    <fill>
      <patternFill patternType="solid">
        <fgColor indexed="10"/>
        <bgColor indexed="14"/>
      </patternFill>
    </fill>
    <fill>
      <patternFill patternType="solid">
        <fgColor indexed="8"/>
        <bgColor indexed="58"/>
      </patternFill>
    </fill>
    <fill>
      <patternFill patternType="solid">
        <fgColor rgb="FF00FF00"/>
        <bgColor indexed="64"/>
      </patternFill>
    </fill>
    <fill>
      <patternFill patternType="solid">
        <fgColor rgb="FFFFC000"/>
        <bgColor indexed="64"/>
      </patternFill>
    </fill>
    <fill>
      <patternFill patternType="solid">
        <fgColor theme="0"/>
        <bgColor indexed="64"/>
      </patternFill>
    </fill>
  </fills>
  <borders count="12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style="thin">
        <color indexed="64"/>
      </right>
      <top/>
      <bottom style="thin">
        <color indexed="64"/>
      </bottom>
      <diagonal/>
    </border>
    <border>
      <left style="medium">
        <color indexed="8"/>
      </left>
      <right/>
      <top style="thin">
        <color indexed="8"/>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medium">
        <color indexed="64"/>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indexed="8"/>
      </bottom>
      <diagonal/>
    </border>
    <border>
      <left style="thin">
        <color indexed="64"/>
      </left>
      <right/>
      <top style="thin">
        <color indexed="64"/>
      </top>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s>
  <cellStyleXfs count="4">
    <xf numFmtId="0" fontId="0" fillId="0" borderId="0"/>
    <xf numFmtId="0" fontId="4" fillId="0" borderId="0" applyNumberFormat="0" applyFill="0" applyBorder="0" applyAlignment="0" applyProtection="0">
      <alignment vertical="top"/>
      <protection locked="0"/>
    </xf>
    <xf numFmtId="0" fontId="6" fillId="0" borderId="0"/>
    <xf numFmtId="43" fontId="9" fillId="0" borderId="0" applyFont="0" applyFill="0" applyBorder="0" applyAlignment="0" applyProtection="0"/>
  </cellStyleXfs>
  <cellXfs count="280">
    <xf numFmtId="0" fontId="0" fillId="0" borderId="0" xfId="0"/>
    <xf numFmtId="0" fontId="2" fillId="0" borderId="0" xfId="0" applyFont="1"/>
    <xf numFmtId="0" fontId="5" fillId="2" borderId="1" xfId="0" applyFont="1" applyFill="1" applyBorder="1"/>
    <xf numFmtId="0" fontId="5" fillId="3" borderId="2" xfId="0" applyFont="1" applyFill="1" applyBorder="1"/>
    <xf numFmtId="0" fontId="5" fillId="3" borderId="3" xfId="0" applyFont="1" applyFill="1" applyBorder="1"/>
    <xf numFmtId="0" fontId="5" fillId="2" borderId="4" xfId="0" applyFont="1" applyFill="1" applyBorder="1"/>
    <xf numFmtId="0" fontId="0" fillId="2" borderId="5" xfId="0" applyFill="1" applyBorder="1"/>
    <xf numFmtId="0" fontId="0" fillId="4" borderId="6" xfId="0" applyFill="1" applyBorder="1"/>
    <xf numFmtId="0" fontId="5" fillId="3" borderId="7" xfId="0" applyFont="1" applyFill="1" applyBorder="1"/>
    <xf numFmtId="0" fontId="0" fillId="0" borderId="8" xfId="0" applyFill="1" applyBorder="1"/>
    <xf numFmtId="0" fontId="0" fillId="0" borderId="9" xfId="0" applyFill="1" applyBorder="1"/>
    <xf numFmtId="0" fontId="2" fillId="2" borderId="10" xfId="0" applyFont="1" applyFill="1" applyBorder="1" applyAlignment="1">
      <alignment wrapText="1"/>
    </xf>
    <xf numFmtId="0" fontId="1" fillId="5" borderId="11" xfId="0" applyFont="1" applyFill="1" applyBorder="1"/>
    <xf numFmtId="0" fontId="0" fillId="0" borderId="14" xfId="0" applyBorder="1" applyAlignment="1"/>
    <xf numFmtId="0" fontId="0" fillId="0" borderId="15" xfId="0" applyBorder="1" applyAlignment="1"/>
    <xf numFmtId="0" fontId="0" fillId="0" borderId="16" xfId="0" applyBorder="1" applyAlignment="1"/>
    <xf numFmtId="0" fontId="0" fillId="0" borderId="0" xfId="0" applyAlignment="1">
      <alignment wrapText="1"/>
    </xf>
    <xf numFmtId="0" fontId="0" fillId="0" borderId="18" xfId="0" applyFill="1" applyBorder="1" applyAlignment="1">
      <alignment wrapText="1"/>
    </xf>
    <xf numFmtId="0" fontId="0" fillId="2" borderId="19" xfId="0" applyFill="1" applyBorder="1" applyAlignment="1">
      <alignment wrapText="1"/>
    </xf>
    <xf numFmtId="0" fontId="0" fillId="0" borderId="0" xfId="0" applyFill="1" applyBorder="1" applyAlignment="1">
      <alignment wrapText="1"/>
    </xf>
    <xf numFmtId="0" fontId="7" fillId="0" borderId="0" xfId="0" applyFont="1" applyFill="1" applyBorder="1" applyAlignment="1">
      <alignment horizontal="right" wrapText="1"/>
    </xf>
    <xf numFmtId="0" fontId="5" fillId="2" borderId="14" xfId="0" applyFont="1" applyFill="1" applyBorder="1"/>
    <xf numFmtId="0" fontId="5" fillId="9" borderId="21" xfId="2" applyFont="1" applyFill="1" applyBorder="1"/>
    <xf numFmtId="0" fontId="6" fillId="0" borderId="0" xfId="2"/>
    <xf numFmtId="0" fontId="5" fillId="10" borderId="22" xfId="2" applyFont="1" applyFill="1" applyBorder="1"/>
    <xf numFmtId="0" fontId="5" fillId="10" borderId="23" xfId="2" applyFont="1" applyFill="1" applyBorder="1"/>
    <xf numFmtId="0" fontId="5" fillId="9" borderId="24" xfId="2" applyFont="1" applyFill="1" applyBorder="1"/>
    <xf numFmtId="0" fontId="5" fillId="10" borderId="25" xfId="2" applyFont="1" applyFill="1" applyBorder="1"/>
    <xf numFmtId="0" fontId="6" fillId="0" borderId="26" xfId="2" applyFont="1" applyFill="1" applyBorder="1"/>
    <xf numFmtId="0" fontId="6" fillId="0" borderId="27" xfId="2" applyFont="1" applyFill="1" applyBorder="1"/>
    <xf numFmtId="0" fontId="6" fillId="0" borderId="28" xfId="2" applyFont="1" applyFill="1" applyBorder="1"/>
    <xf numFmtId="0" fontId="5" fillId="0" borderId="0" xfId="2" applyFont="1"/>
    <xf numFmtId="0" fontId="5" fillId="10" borderId="29" xfId="2" applyFont="1" applyFill="1" applyBorder="1" applyAlignment="1">
      <alignment wrapText="1"/>
    </xf>
    <xf numFmtId="0" fontId="5" fillId="10" borderId="30" xfId="2" applyFont="1" applyFill="1" applyBorder="1" applyAlignment="1">
      <alignment wrapText="1"/>
    </xf>
    <xf numFmtId="0" fontId="5" fillId="10" borderId="31" xfId="2" applyFont="1" applyFill="1" applyBorder="1" applyAlignment="1">
      <alignment wrapText="1"/>
    </xf>
    <xf numFmtId="0" fontId="5" fillId="10" borderId="32" xfId="2" applyFont="1" applyFill="1" applyBorder="1" applyAlignment="1">
      <alignment wrapText="1"/>
    </xf>
    <xf numFmtId="0" fontId="5" fillId="10" borderId="33" xfId="2" applyFont="1" applyFill="1" applyBorder="1" applyAlignment="1">
      <alignment wrapText="1"/>
    </xf>
    <xf numFmtId="0" fontId="5" fillId="10" borderId="34" xfId="2" applyFont="1" applyFill="1" applyBorder="1" applyAlignment="1">
      <alignment horizontal="center" wrapText="1"/>
    </xf>
    <xf numFmtId="0" fontId="5" fillId="10" borderId="35" xfId="2" applyFont="1" applyFill="1" applyBorder="1" applyAlignment="1">
      <alignment horizontal="center" wrapText="1"/>
    </xf>
    <xf numFmtId="0" fontId="5" fillId="10" borderId="36" xfId="2" applyFont="1" applyFill="1" applyBorder="1" applyAlignment="1">
      <alignment horizontal="center" wrapText="1"/>
    </xf>
    <xf numFmtId="0" fontId="5" fillId="10" borderId="37" xfId="2" applyFont="1" applyFill="1" applyBorder="1" applyAlignment="1">
      <alignment horizontal="center" wrapText="1"/>
    </xf>
    <xf numFmtId="0" fontId="5" fillId="10" borderId="38" xfId="2" applyFont="1" applyFill="1" applyBorder="1" applyAlignment="1">
      <alignment horizontal="center" wrapText="1"/>
    </xf>
    <xf numFmtId="2" fontId="6" fillId="0" borderId="39" xfId="2" applyNumberFormat="1" applyBorder="1" applyAlignment="1">
      <alignment wrapText="1"/>
    </xf>
    <xf numFmtId="2" fontId="6" fillId="0" borderId="40" xfId="2" applyNumberFormat="1" applyBorder="1" applyAlignment="1">
      <alignment wrapText="1"/>
    </xf>
    <xf numFmtId="0" fontId="5" fillId="0" borderId="41" xfId="2" applyFont="1" applyBorder="1" applyAlignment="1">
      <alignment wrapText="1"/>
    </xf>
    <xf numFmtId="0" fontId="5" fillId="0" borderId="42" xfId="2" applyFont="1" applyBorder="1" applyAlignment="1">
      <alignment wrapText="1"/>
    </xf>
    <xf numFmtId="0" fontId="5" fillId="2" borderId="43" xfId="0" applyFont="1" applyFill="1" applyBorder="1"/>
    <xf numFmtId="0" fontId="5" fillId="2" borderId="43" xfId="0" applyFont="1" applyFill="1" applyBorder="1" applyAlignment="1">
      <alignment wrapText="1"/>
    </xf>
    <xf numFmtId="0" fontId="2" fillId="0" borderId="44" xfId="0" applyFont="1" applyBorder="1" applyAlignment="1">
      <alignment wrapText="1"/>
    </xf>
    <xf numFmtId="0" fontId="2" fillId="0" borderId="45" xfId="0" applyFont="1" applyBorder="1" applyAlignment="1">
      <alignment wrapText="1"/>
    </xf>
    <xf numFmtId="0" fontId="2" fillId="0" borderId="46" xfId="0" applyFont="1" applyBorder="1" applyAlignment="1">
      <alignment wrapText="1"/>
    </xf>
    <xf numFmtId="0" fontId="5" fillId="0" borderId="42" xfId="0" applyFont="1" applyBorder="1" applyAlignment="1">
      <alignment wrapText="1"/>
    </xf>
    <xf numFmtId="0" fontId="5" fillId="0" borderId="47" xfId="0" applyFont="1" applyBorder="1" applyAlignment="1">
      <alignment wrapText="1"/>
    </xf>
    <xf numFmtId="0" fontId="5" fillId="0" borderId="48" xfId="0" applyFont="1" applyBorder="1" applyAlignment="1">
      <alignment wrapText="1"/>
    </xf>
    <xf numFmtId="0" fontId="5" fillId="2" borderId="49" xfId="0" applyFont="1" applyFill="1" applyBorder="1" applyAlignment="1">
      <alignment wrapText="1"/>
    </xf>
    <xf numFmtId="0" fontId="5" fillId="2" borderId="14" xfId="0" applyFont="1" applyFill="1" applyBorder="1" applyAlignment="1">
      <alignment wrapText="1"/>
    </xf>
    <xf numFmtId="0" fontId="6" fillId="9" borderId="24" xfId="2" applyFill="1" applyBorder="1" applyAlignment="1">
      <alignment wrapText="1"/>
    </xf>
    <xf numFmtId="0" fontId="6" fillId="0" borderId="0" xfId="2" applyAlignment="1">
      <alignment wrapText="1"/>
    </xf>
    <xf numFmtId="0" fontId="6" fillId="11" borderId="33" xfId="2" applyFill="1" applyBorder="1" applyAlignment="1">
      <alignment wrapText="1"/>
    </xf>
    <xf numFmtId="0" fontId="6" fillId="0" borderId="36" xfId="2" applyFont="1" applyBorder="1"/>
    <xf numFmtId="0" fontId="5" fillId="10" borderId="50" xfId="2" applyFont="1" applyFill="1" applyBorder="1"/>
    <xf numFmtId="0" fontId="6" fillId="0" borderId="51" xfId="2" applyFont="1" applyFill="1" applyBorder="1" applyAlignment="1">
      <alignment wrapText="1"/>
    </xf>
    <xf numFmtId="0" fontId="6" fillId="12" borderId="52" xfId="2" applyFill="1" applyBorder="1" applyAlignment="1">
      <alignment wrapText="1"/>
    </xf>
    <xf numFmtId="0" fontId="6" fillId="0" borderId="53" xfId="2" applyFont="1" applyBorder="1"/>
    <xf numFmtId="0" fontId="6" fillId="0" borderId="27" xfId="2" applyFont="1" applyFill="1" applyBorder="1" applyAlignment="1">
      <alignment wrapText="1"/>
    </xf>
    <xf numFmtId="0" fontId="6" fillId="0" borderId="52" xfId="2" applyFill="1" applyBorder="1" applyAlignment="1">
      <alignment wrapText="1"/>
    </xf>
    <xf numFmtId="0" fontId="6" fillId="0" borderId="28" xfId="2" applyFont="1" applyFill="1" applyBorder="1" applyAlignment="1">
      <alignment wrapText="1"/>
    </xf>
    <xf numFmtId="0" fontId="6" fillId="13" borderId="54" xfId="2" applyFill="1" applyBorder="1" applyAlignment="1">
      <alignment wrapText="1"/>
    </xf>
    <xf numFmtId="0" fontId="6" fillId="0" borderId="55" xfId="2" applyFont="1" applyBorder="1"/>
    <xf numFmtId="0" fontId="6" fillId="0" borderId="0" xfId="2" applyBorder="1"/>
    <xf numFmtId="0" fontId="6" fillId="0" borderId="0" xfId="2" applyFill="1" applyBorder="1" applyAlignment="1">
      <alignment wrapText="1"/>
    </xf>
    <xf numFmtId="0" fontId="6" fillId="0" borderId="17" xfId="0" applyFont="1" applyBorder="1" applyAlignment="1">
      <alignment wrapText="1"/>
    </xf>
    <xf numFmtId="0" fontId="6" fillId="0" borderId="57" xfId="2" applyFont="1" applyBorder="1" applyAlignment="1">
      <alignment wrapText="1"/>
    </xf>
    <xf numFmtId="0" fontId="0" fillId="0" borderId="12" xfId="0" applyBorder="1" applyAlignment="1">
      <alignment wrapText="1"/>
    </xf>
    <xf numFmtId="0" fontId="6" fillId="0" borderId="48" xfId="0" applyFont="1" applyBorder="1" applyAlignment="1">
      <alignment wrapText="1"/>
    </xf>
    <xf numFmtId="0" fontId="6" fillId="0" borderId="13" xfId="0" applyFont="1" applyBorder="1" applyAlignment="1">
      <alignment wrapText="1"/>
    </xf>
    <xf numFmtId="2" fontId="5" fillId="0" borderId="58" xfId="2" applyNumberFormat="1" applyFont="1" applyBorder="1"/>
    <xf numFmtId="2" fontId="5" fillId="0" borderId="59" xfId="2" applyNumberFormat="1" applyFont="1" applyBorder="1"/>
    <xf numFmtId="2" fontId="5" fillId="0" borderId="60" xfId="2" applyNumberFormat="1" applyFont="1" applyBorder="1"/>
    <xf numFmtId="2" fontId="6" fillId="0" borderId="61" xfId="2" applyNumberFormat="1" applyBorder="1" applyAlignment="1">
      <alignment wrapText="1"/>
    </xf>
    <xf numFmtId="2" fontId="6" fillId="0" borderId="62" xfId="2" applyNumberFormat="1" applyBorder="1" applyAlignment="1">
      <alignment wrapText="1"/>
    </xf>
    <xf numFmtId="2" fontId="6" fillId="0" borderId="63" xfId="2" applyNumberFormat="1" applyBorder="1" applyAlignment="1">
      <alignment wrapText="1"/>
    </xf>
    <xf numFmtId="2" fontId="6" fillId="0" borderId="64" xfId="2" applyNumberFormat="1" applyBorder="1" applyAlignment="1">
      <alignment wrapText="1"/>
    </xf>
    <xf numFmtId="2" fontId="6" fillId="0" borderId="65" xfId="2" applyNumberFormat="1" applyBorder="1" applyAlignment="1">
      <alignment wrapText="1"/>
    </xf>
    <xf numFmtId="2" fontId="6" fillId="0" borderId="66" xfId="2" applyNumberFormat="1" applyBorder="1" applyAlignment="1">
      <alignment wrapText="1"/>
    </xf>
    <xf numFmtId="2" fontId="6" fillId="0" borderId="67" xfId="2" applyNumberFormat="1" applyBorder="1" applyAlignment="1">
      <alignment wrapText="1"/>
    </xf>
    <xf numFmtId="2" fontId="6" fillId="0" borderId="68" xfId="2" applyNumberFormat="1" applyBorder="1" applyAlignment="1">
      <alignment wrapText="1"/>
    </xf>
    <xf numFmtId="2" fontId="6" fillId="0" borderId="69" xfId="2" applyNumberFormat="1" applyBorder="1" applyAlignment="1">
      <alignment wrapText="1"/>
    </xf>
    <xf numFmtId="2" fontId="6" fillId="0" borderId="70" xfId="2" applyNumberFormat="1" applyBorder="1" applyAlignment="1">
      <alignment wrapText="1"/>
    </xf>
    <xf numFmtId="2" fontId="6" fillId="0" borderId="71" xfId="2" applyNumberFormat="1" applyBorder="1" applyAlignment="1">
      <alignment wrapText="1"/>
    </xf>
    <xf numFmtId="2" fontId="6" fillId="0" borderId="72" xfId="2" applyNumberFormat="1" applyBorder="1" applyAlignment="1">
      <alignment wrapText="1"/>
    </xf>
    <xf numFmtId="2" fontId="6" fillId="0" borderId="73" xfId="2" applyNumberFormat="1" applyBorder="1" applyAlignment="1">
      <alignment wrapText="1"/>
    </xf>
    <xf numFmtId="2" fontId="6" fillId="0" borderId="74" xfId="2" applyNumberFormat="1" applyBorder="1" applyAlignment="1">
      <alignment wrapText="1"/>
    </xf>
    <xf numFmtId="2" fontId="5" fillId="0" borderId="75" xfId="2" applyNumberFormat="1" applyFont="1" applyBorder="1"/>
    <xf numFmtId="0" fontId="5" fillId="0" borderId="76" xfId="2" applyFont="1" applyBorder="1" applyAlignment="1">
      <alignment wrapText="1"/>
    </xf>
    <xf numFmtId="0" fontId="5" fillId="0" borderId="77" xfId="2" applyFont="1" applyBorder="1" applyAlignment="1">
      <alignment wrapText="1"/>
    </xf>
    <xf numFmtId="0" fontId="6" fillId="0" borderId="77" xfId="2" applyFont="1" applyBorder="1" applyAlignment="1">
      <alignment wrapText="1"/>
    </xf>
    <xf numFmtId="0" fontId="5" fillId="0" borderId="10" xfId="2" applyFont="1" applyBorder="1"/>
    <xf numFmtId="0" fontId="5" fillId="0" borderId="78" xfId="2" applyFont="1" applyBorder="1"/>
    <xf numFmtId="0" fontId="6" fillId="0" borderId="79" xfId="2" applyBorder="1"/>
    <xf numFmtId="2" fontId="6" fillId="0" borderId="80" xfId="2" applyNumberFormat="1" applyBorder="1" applyAlignment="1">
      <alignment wrapText="1"/>
    </xf>
    <xf numFmtId="2" fontId="6" fillId="0" borderId="81" xfId="2" applyNumberFormat="1" applyBorder="1" applyAlignment="1">
      <alignment wrapText="1"/>
    </xf>
    <xf numFmtId="2" fontId="6" fillId="0" borderId="82" xfId="2" applyNumberFormat="1" applyBorder="1" applyAlignment="1">
      <alignment wrapText="1"/>
    </xf>
    <xf numFmtId="2" fontId="6" fillId="0" borderId="83" xfId="2" applyNumberFormat="1" applyBorder="1" applyAlignment="1">
      <alignment wrapText="1"/>
    </xf>
    <xf numFmtId="2" fontId="5" fillId="0" borderId="84" xfId="2" applyNumberFormat="1" applyFont="1" applyBorder="1"/>
    <xf numFmtId="2" fontId="5" fillId="0" borderId="85" xfId="2" applyNumberFormat="1" applyFont="1" applyBorder="1"/>
    <xf numFmtId="2" fontId="5" fillId="0" borderId="86" xfId="2" applyNumberFormat="1" applyFont="1" applyBorder="1"/>
    <xf numFmtId="2" fontId="5" fillId="0" borderId="87" xfId="2" applyNumberFormat="1" applyFont="1" applyBorder="1"/>
    <xf numFmtId="2" fontId="5" fillId="0" borderId="88" xfId="2" applyNumberFormat="1" applyFont="1" applyBorder="1"/>
    <xf numFmtId="0" fontId="0" fillId="0" borderId="48" xfId="0" applyBorder="1" applyAlignment="1">
      <alignment wrapText="1"/>
    </xf>
    <xf numFmtId="0" fontId="0" fillId="0" borderId="13" xfId="0" applyBorder="1" applyAlignment="1">
      <alignment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2" borderId="14" xfId="0" applyFont="1" applyFill="1" applyBorder="1"/>
    <xf numFmtId="0" fontId="6" fillId="3" borderId="19" xfId="0" applyFont="1" applyFill="1" applyBorder="1" applyAlignment="1">
      <alignment wrapText="1"/>
    </xf>
    <xf numFmtId="0" fontId="6" fillId="3" borderId="18" xfId="0" applyFont="1" applyFill="1" applyBorder="1" applyAlignment="1">
      <alignment horizontal="justify" wrapText="1"/>
    </xf>
    <xf numFmtId="0" fontId="6" fillId="3" borderId="20" xfId="0" applyFont="1" applyFill="1" applyBorder="1"/>
    <xf numFmtId="0" fontId="6" fillId="3" borderId="17" xfId="0" applyFont="1" applyFill="1" applyBorder="1"/>
    <xf numFmtId="9" fontId="6" fillId="3" borderId="17" xfId="0" applyNumberFormat="1" applyFont="1" applyFill="1" applyBorder="1"/>
    <xf numFmtId="0" fontId="6" fillId="3" borderId="8" xfId="0" applyFont="1" applyFill="1" applyBorder="1" applyAlignment="1">
      <alignment horizontal="justify" wrapText="1"/>
    </xf>
    <xf numFmtId="0" fontId="6" fillId="0" borderId="20" xfId="0" applyFont="1" applyBorder="1" applyAlignment="1">
      <alignment wrapText="1"/>
    </xf>
    <xf numFmtId="0" fontId="6" fillId="0" borderId="56" xfId="0" applyFont="1" applyBorder="1" applyAlignment="1">
      <alignment wrapText="1"/>
    </xf>
    <xf numFmtId="0" fontId="6" fillId="3" borderId="56" xfId="0" applyFont="1" applyFill="1" applyBorder="1"/>
    <xf numFmtId="0" fontId="6" fillId="0" borderId="92" xfId="0" applyFont="1" applyBorder="1" applyAlignment="1">
      <alignment wrapText="1"/>
    </xf>
    <xf numFmtId="0" fontId="6" fillId="3" borderId="92" xfId="0" applyFont="1" applyFill="1" applyBorder="1"/>
    <xf numFmtId="0" fontId="0" fillId="0" borderId="93" xfId="0" applyBorder="1" applyAlignment="1">
      <alignment wrapText="1"/>
    </xf>
    <xf numFmtId="0" fontId="6" fillId="3" borderId="9" xfId="0" applyFont="1" applyFill="1" applyBorder="1" applyAlignment="1">
      <alignment horizontal="justify" wrapText="1"/>
    </xf>
    <xf numFmtId="164" fontId="2" fillId="3" borderId="17" xfId="0" applyNumberFormat="1" applyFont="1" applyFill="1" applyBorder="1" applyAlignment="1">
      <alignment wrapText="1"/>
    </xf>
    <xf numFmtId="164" fontId="2" fillId="3" borderId="56" xfId="0" applyNumberFormat="1" applyFont="1" applyFill="1" applyBorder="1" applyAlignment="1">
      <alignment wrapText="1"/>
    </xf>
    <xf numFmtId="164" fontId="2" fillId="3" borderId="95" xfId="0" applyNumberFormat="1" applyFont="1" applyFill="1" applyBorder="1" applyAlignment="1">
      <alignment wrapText="1"/>
    </xf>
    <xf numFmtId="0" fontId="6" fillId="3" borderId="96" xfId="0" applyFont="1" applyFill="1" applyBorder="1" applyAlignment="1">
      <alignment horizontal="justify" wrapText="1"/>
    </xf>
    <xf numFmtId="0" fontId="0" fillId="0" borderId="97" xfId="0" applyBorder="1" applyAlignment="1">
      <alignment wrapText="1"/>
    </xf>
    <xf numFmtId="164" fontId="2" fillId="3" borderId="3" xfId="0" applyNumberFormat="1" applyFont="1" applyFill="1" applyBorder="1" applyAlignment="1">
      <alignment wrapText="1"/>
    </xf>
    <xf numFmtId="0" fontId="0" fillId="0" borderId="89" xfId="0" applyBorder="1" applyAlignment="1">
      <alignment wrapText="1"/>
    </xf>
    <xf numFmtId="0" fontId="6" fillId="0" borderId="89" xfId="0" applyFont="1" applyBorder="1" applyAlignment="1">
      <alignment wrapText="1"/>
    </xf>
    <xf numFmtId="0" fontId="6" fillId="3" borderId="89" xfId="0" applyFont="1" applyFill="1" applyBorder="1" applyAlignment="1"/>
    <xf numFmtId="0" fontId="1" fillId="3" borderId="94" xfId="0" applyFont="1" applyFill="1" applyBorder="1" applyAlignment="1">
      <alignment wrapText="1"/>
    </xf>
    <xf numFmtId="0" fontId="1" fillId="0" borderId="8" xfId="0" applyFont="1" applyFill="1" applyBorder="1" applyAlignment="1">
      <alignment horizontal="left" wrapText="1"/>
    </xf>
    <xf numFmtId="0" fontId="0" fillId="6" borderId="108" xfId="0" applyFill="1" applyBorder="1"/>
    <xf numFmtId="0" fontId="0" fillId="7" borderId="11" xfId="0" applyFill="1" applyBorder="1"/>
    <xf numFmtId="0" fontId="0" fillId="8" borderId="11" xfId="0" applyFill="1" applyBorder="1"/>
    <xf numFmtId="0" fontId="0" fillId="14" borderId="90" xfId="0" applyNumberFormat="1" applyFill="1" applyBorder="1"/>
    <xf numFmtId="164" fontId="2" fillId="3" borderId="14" xfId="0" applyNumberFormat="1" applyFont="1" applyFill="1" applyBorder="1" applyAlignment="1">
      <alignment wrapText="1"/>
    </xf>
    <xf numFmtId="2" fontId="1" fillId="0" borderId="64" xfId="2" applyNumberFormat="1" applyFont="1" applyBorder="1" applyAlignment="1">
      <alignment wrapText="1"/>
    </xf>
    <xf numFmtId="43" fontId="6" fillId="0" borderId="0" xfId="3" applyFont="1"/>
    <xf numFmtId="2" fontId="0" fillId="0" borderId="0" xfId="0" applyNumberFormat="1"/>
    <xf numFmtId="0" fontId="1" fillId="0" borderId="0" xfId="2" applyFont="1"/>
    <xf numFmtId="0" fontId="10" fillId="0" borderId="0" xfId="2" applyFont="1"/>
    <xf numFmtId="0" fontId="2" fillId="2" borderId="15" xfId="0" applyFont="1" applyFill="1" applyBorder="1" applyAlignment="1">
      <alignment wrapText="1"/>
    </xf>
    <xf numFmtId="9" fontId="1" fillId="14" borderId="17" xfId="0" applyNumberFormat="1" applyFont="1" applyFill="1" applyBorder="1" applyAlignment="1">
      <alignment wrapText="1"/>
    </xf>
    <xf numFmtId="0" fontId="0" fillId="0" borderId="112" xfId="0" applyBorder="1"/>
    <xf numFmtId="2" fontId="6" fillId="0" borderId="113" xfId="2" applyNumberFormat="1" applyBorder="1" applyAlignment="1">
      <alignment wrapText="1"/>
    </xf>
    <xf numFmtId="0" fontId="0" fillId="0" borderId="44" xfId="0" applyBorder="1" applyAlignment="1">
      <alignment wrapText="1"/>
    </xf>
    <xf numFmtId="0" fontId="1" fillId="0" borderId="45" xfId="0" applyFont="1" applyBorder="1" applyAlignment="1">
      <alignment wrapText="1"/>
    </xf>
    <xf numFmtId="0" fontId="1" fillId="0" borderId="105" xfId="0" applyFont="1" applyBorder="1" applyAlignment="1">
      <alignment wrapText="1"/>
    </xf>
    <xf numFmtId="0" fontId="1" fillId="0" borderId="18" xfId="0" applyFont="1" applyBorder="1" applyAlignment="1">
      <alignment wrapText="1"/>
    </xf>
    <xf numFmtId="0" fontId="1" fillId="14" borderId="109" xfId="0" applyNumberFormat="1" applyFont="1" applyFill="1" applyBorder="1"/>
    <xf numFmtId="0" fontId="1" fillId="0" borderId="111" xfId="0" applyFont="1" applyBorder="1" applyAlignment="1">
      <alignment wrapText="1"/>
    </xf>
    <xf numFmtId="0" fontId="1" fillId="0" borderId="43" xfId="2" applyFont="1" applyBorder="1" applyAlignment="1">
      <alignment wrapText="1"/>
    </xf>
    <xf numFmtId="14" fontId="6" fillId="0" borderId="43" xfId="2" applyNumberFormat="1" applyBorder="1" applyAlignment="1">
      <alignment wrapText="1"/>
    </xf>
    <xf numFmtId="0" fontId="1" fillId="0" borderId="43" xfId="2" applyFont="1" applyBorder="1"/>
    <xf numFmtId="49" fontId="1" fillId="0" borderId="110" xfId="0" applyNumberFormat="1" applyFont="1" applyBorder="1" applyAlignment="1">
      <alignment wrapText="1"/>
    </xf>
    <xf numFmtId="0" fontId="1" fillId="0" borderId="100" xfId="0" applyFont="1" applyBorder="1" applyAlignment="1">
      <alignment wrapText="1"/>
    </xf>
    <xf numFmtId="9" fontId="1" fillId="15" borderId="17" xfId="0" applyNumberFormat="1" applyFont="1" applyFill="1" applyBorder="1" applyAlignment="1">
      <alignment wrapText="1"/>
    </xf>
    <xf numFmtId="0" fontId="0" fillId="14" borderId="56" xfId="0" applyNumberFormat="1" applyFill="1" applyBorder="1"/>
    <xf numFmtId="0" fontId="13" fillId="15" borderId="90" xfId="0" applyNumberFormat="1" applyFont="1" applyFill="1" applyBorder="1"/>
    <xf numFmtId="0" fontId="0" fillId="14" borderId="114" xfId="0" applyNumberFormat="1" applyFill="1" applyBorder="1"/>
    <xf numFmtId="0" fontId="1" fillId="0" borderId="13" xfId="0" applyFont="1" applyBorder="1" applyAlignment="1">
      <alignment wrapText="1"/>
    </xf>
    <xf numFmtId="2" fontId="1" fillId="0" borderId="0" xfId="0" applyNumberFormat="1" applyFont="1"/>
    <xf numFmtId="14" fontId="6" fillId="0" borderId="43" xfId="2" applyNumberFormat="1" applyBorder="1"/>
    <xf numFmtId="0" fontId="0" fillId="7" borderId="0" xfId="0" applyFill="1" applyBorder="1"/>
    <xf numFmtId="164" fontId="2" fillId="3" borderId="44" xfId="0" applyNumberFormat="1" applyFont="1" applyFill="1" applyBorder="1" applyAlignment="1">
      <alignment wrapText="1"/>
    </xf>
    <xf numFmtId="0" fontId="0" fillId="14" borderId="116" xfId="0" applyNumberFormat="1" applyFill="1" applyBorder="1"/>
    <xf numFmtId="0" fontId="0" fillId="14" borderId="104" xfId="0" applyNumberFormat="1" applyFill="1" applyBorder="1"/>
    <xf numFmtId="9" fontId="1" fillId="16" borderId="17" xfId="0" applyNumberFormat="1" applyFont="1" applyFill="1" applyBorder="1" applyAlignment="1">
      <alignment wrapText="1"/>
    </xf>
    <xf numFmtId="9" fontId="1" fillId="16" borderId="90" xfId="0" applyNumberFormat="1" applyFont="1" applyFill="1" applyBorder="1" applyAlignment="1">
      <alignment wrapText="1"/>
    </xf>
    <xf numFmtId="49" fontId="1" fillId="0" borderId="121" xfId="0" applyNumberFormat="1" applyFont="1" applyBorder="1" applyAlignment="1">
      <alignment horizontal="left" wrapText="1"/>
    </xf>
    <xf numFmtId="49" fontId="1" fillId="0" borderId="45" xfId="0" applyNumberFormat="1" applyFont="1" applyBorder="1" applyAlignment="1">
      <alignment horizontal="left" wrapText="1"/>
    </xf>
    <xf numFmtId="0" fontId="5" fillId="10" borderId="98" xfId="2" applyFont="1" applyFill="1" applyBorder="1" applyAlignment="1">
      <alignment horizontal="center"/>
    </xf>
    <xf numFmtId="0" fontId="5" fillId="10" borderId="31" xfId="2" applyFont="1" applyFill="1" applyBorder="1" applyAlignment="1">
      <alignment horizontal="center"/>
    </xf>
    <xf numFmtId="0" fontId="1" fillId="0" borderId="3" xfId="0" applyFont="1" applyBorder="1" applyAlignment="1">
      <alignment horizontal="center" vertical="center" wrapText="1"/>
    </xf>
    <xf numFmtId="0" fontId="0" fillId="0" borderId="89" xfId="0" applyBorder="1" applyAlignment="1">
      <alignment horizontal="center" vertical="center" wrapText="1"/>
    </xf>
    <xf numFmtId="14" fontId="1" fillId="0" borderId="91" xfId="0" applyNumberFormat="1" applyFont="1" applyBorder="1" applyAlignment="1">
      <alignment horizontal="center" vertical="center" wrapText="1"/>
    </xf>
    <xf numFmtId="0" fontId="0" fillId="0" borderId="103" xfId="0" applyBorder="1" applyAlignment="1">
      <alignment horizontal="center" vertical="center" wrapText="1"/>
    </xf>
    <xf numFmtId="0" fontId="1" fillId="0" borderId="115" xfId="0" applyFont="1" applyBorder="1" applyAlignment="1">
      <alignment horizontal="center" vertical="center" wrapText="1"/>
    </xf>
    <xf numFmtId="0" fontId="0" fillId="0" borderId="112" xfId="0" applyBorder="1" applyAlignment="1">
      <alignment horizontal="center" vertical="center" wrapText="1"/>
    </xf>
    <xf numFmtId="0" fontId="0" fillId="0" borderId="111" xfId="0" applyBorder="1" applyAlignment="1">
      <alignment horizontal="center" vertical="center" wrapText="1"/>
    </xf>
    <xf numFmtId="0" fontId="1" fillId="0" borderId="1" xfId="0" applyFont="1" applyBorder="1" applyAlignment="1">
      <alignment horizontal="center" vertical="center" wrapText="1"/>
    </xf>
    <xf numFmtId="0" fontId="0" fillId="0" borderId="20" xfId="0" applyBorder="1" applyAlignment="1">
      <alignment horizontal="center" vertical="center" wrapText="1"/>
    </xf>
    <xf numFmtId="14" fontId="1" fillId="0" borderId="47" xfId="0" applyNumberFormat="1" applyFont="1" applyBorder="1" applyAlignment="1">
      <alignment horizontal="center" vertical="center" wrapText="1"/>
    </xf>
    <xf numFmtId="0" fontId="0" fillId="0" borderId="97" xfId="0" applyBorder="1" applyAlignment="1">
      <alignment horizontal="center" vertical="center" wrapText="1"/>
    </xf>
    <xf numFmtId="0" fontId="1" fillId="0" borderId="47" xfId="1" applyFont="1" applyBorder="1" applyAlignment="1" applyProtection="1">
      <alignment horizontal="center" vertical="center" wrapText="1"/>
    </xf>
    <xf numFmtId="0" fontId="0" fillId="0" borderId="99" xfId="0" applyBorder="1" applyAlignment="1">
      <alignment horizontal="center" vertical="center" wrapText="1"/>
    </xf>
    <xf numFmtId="0" fontId="0" fillId="0" borderId="100" xfId="0" applyBorder="1" applyAlignment="1">
      <alignment horizontal="center" vertical="center" wrapText="1"/>
    </xf>
    <xf numFmtId="0" fontId="1" fillId="0" borderId="1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93" xfId="0" applyFont="1" applyBorder="1" applyAlignment="1">
      <alignment horizontal="center" vertical="center" wrapText="1"/>
    </xf>
    <xf numFmtId="14" fontId="1" fillId="0" borderId="90" xfId="0" applyNumberFormat="1" applyFont="1" applyBorder="1" applyAlignment="1">
      <alignment horizontal="center" vertical="center" wrapText="1"/>
    </xf>
    <xf numFmtId="14" fontId="0" fillId="0" borderId="93" xfId="0" applyNumberFormat="1" applyBorder="1" applyAlignment="1">
      <alignment horizontal="center" vertical="center" wrapText="1"/>
    </xf>
    <xf numFmtId="0" fontId="1" fillId="0" borderId="18" xfId="0" applyFont="1" applyBorder="1" applyAlignment="1">
      <alignment horizontal="center" vertical="center" wrapText="1"/>
    </xf>
    <xf numFmtId="0" fontId="1" fillId="0" borderId="4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9" xfId="0" applyFont="1" applyBorder="1" applyAlignment="1">
      <alignment horizontal="center" vertical="center" wrapText="1"/>
    </xf>
    <xf numFmtId="14" fontId="11" fillId="0" borderId="91" xfId="0" applyNumberFormat="1" applyFont="1" applyBorder="1" applyAlignment="1">
      <alignment horizontal="center" vertical="center" wrapText="1"/>
    </xf>
    <xf numFmtId="0" fontId="11" fillId="0" borderId="103" xfId="0" applyFont="1" applyBorder="1" applyAlignment="1">
      <alignment horizontal="center" vertical="center" wrapText="1"/>
    </xf>
    <xf numFmtId="0" fontId="11" fillId="0" borderId="115" xfId="0" applyFont="1" applyBorder="1" applyAlignment="1">
      <alignment horizontal="center" vertical="center" wrapText="1"/>
    </xf>
    <xf numFmtId="0" fontId="11" fillId="0" borderId="112" xfId="0" applyFont="1" applyBorder="1" applyAlignment="1">
      <alignment horizontal="center" vertical="center" wrapText="1"/>
    </xf>
    <xf numFmtId="0" fontId="11" fillId="0" borderId="111" xfId="0" applyFont="1" applyBorder="1" applyAlignment="1">
      <alignment horizontal="center" vertical="center" wrapText="1"/>
    </xf>
    <xf numFmtId="0" fontId="2" fillId="2" borderId="10" xfId="0" applyFont="1" applyFill="1" applyBorder="1" applyAlignment="1">
      <alignment horizontal="center"/>
    </xf>
    <xf numFmtId="0" fontId="2" fillId="2" borderId="78" xfId="0" applyFont="1" applyFill="1" applyBorder="1" applyAlignment="1">
      <alignment horizontal="center"/>
    </xf>
    <xf numFmtId="0" fontId="2" fillId="2" borderId="101" xfId="0" applyFont="1" applyFill="1" applyBorder="1" applyAlignment="1">
      <alignment horizontal="center"/>
    </xf>
    <xf numFmtId="0" fontId="2" fillId="2" borderId="102" xfId="0" applyFont="1" applyFill="1" applyBorder="1" applyAlignment="1">
      <alignment horizontal="center"/>
    </xf>
    <xf numFmtId="0" fontId="2" fillId="2" borderId="117" xfId="0" applyFont="1" applyFill="1" applyBorder="1" applyAlignment="1">
      <alignment horizontal="center"/>
    </xf>
    <xf numFmtId="0" fontId="2" fillId="2" borderId="5" xfId="0" applyFont="1" applyFill="1" applyBorder="1" applyAlignment="1">
      <alignment horizontal="center"/>
    </xf>
    <xf numFmtId="0" fontId="1" fillId="0" borderId="2" xfId="0" applyFont="1" applyBorder="1" applyAlignment="1">
      <alignment horizontal="center" vertical="center" wrapText="1"/>
    </xf>
    <xf numFmtId="0" fontId="0" fillId="0" borderId="17" xfId="0" applyBorder="1" applyAlignment="1">
      <alignment horizontal="center" vertical="center" wrapText="1"/>
    </xf>
    <xf numFmtId="0" fontId="0" fillId="0" borderId="93" xfId="0" applyBorder="1" applyAlignment="1">
      <alignment horizontal="center" vertical="center" wrapText="1"/>
    </xf>
    <xf numFmtId="0" fontId="1" fillId="0" borderId="90" xfId="1" applyFont="1" applyBorder="1" applyAlignment="1" applyProtection="1">
      <alignment horizontal="center" vertical="center" wrapText="1"/>
    </xf>
    <xf numFmtId="0" fontId="0" fillId="0" borderId="104" xfId="0" applyBorder="1" applyAlignment="1">
      <alignment horizontal="center" vertical="center" wrapText="1"/>
    </xf>
    <xf numFmtId="0" fontId="0" fillId="0" borderId="105" xfId="0" applyBorder="1" applyAlignment="1">
      <alignment horizontal="center" vertical="center" wrapText="1"/>
    </xf>
    <xf numFmtId="14" fontId="0" fillId="0" borderId="90" xfId="0" applyNumberFormat="1" applyBorder="1" applyAlignment="1">
      <alignment horizontal="center" vertical="center" wrapText="1"/>
    </xf>
    <xf numFmtId="0" fontId="11" fillId="0" borderId="108"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19" xfId="0" applyFont="1" applyBorder="1" applyAlignment="1">
      <alignment horizontal="center" vertical="center" wrapText="1"/>
    </xf>
    <xf numFmtId="14" fontId="11" fillId="0" borderId="120" xfId="0" applyNumberFormat="1" applyFont="1" applyBorder="1" applyAlignment="1">
      <alignment horizontal="center" vertical="center" wrapText="1"/>
    </xf>
    <xf numFmtId="14" fontId="11" fillId="0" borderId="119" xfId="0" applyNumberFormat="1" applyFont="1" applyBorder="1" applyAlignment="1">
      <alignment horizontal="center" vertical="center" wrapText="1"/>
    </xf>
    <xf numFmtId="0" fontId="11" fillId="0" borderId="120" xfId="0" applyFont="1" applyBorder="1" applyAlignment="1">
      <alignment horizontal="center" vertical="center" wrapText="1"/>
    </xf>
    <xf numFmtId="0" fontId="11" fillId="0" borderId="49" xfId="0" applyFont="1" applyBorder="1" applyAlignment="1">
      <alignment horizontal="center" vertical="center" wrapText="1"/>
    </xf>
    <xf numFmtId="0" fontId="1" fillId="0" borderId="89" xfId="0" applyFont="1" applyBorder="1" applyAlignment="1">
      <alignment horizontal="center" vertical="center" wrapText="1"/>
    </xf>
    <xf numFmtId="0" fontId="0" fillId="0" borderId="8" xfId="0" applyBorder="1" applyAlignment="1">
      <alignment horizontal="center" vertical="center" wrapText="1"/>
    </xf>
    <xf numFmtId="0" fontId="2" fillId="2" borderId="79" xfId="0" applyFont="1" applyFill="1" applyBorder="1" applyAlignment="1">
      <alignment horizontal="center"/>
    </xf>
    <xf numFmtId="0" fontId="1" fillId="0" borderId="99"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100" xfId="0" applyFont="1" applyBorder="1" applyAlignment="1">
      <alignment horizontal="center" vertical="center" wrapText="1"/>
    </xf>
    <xf numFmtId="0" fontId="0" fillId="0" borderId="18" xfId="0" applyBorder="1" applyAlignment="1">
      <alignment horizontal="center" vertical="center" wrapText="1"/>
    </xf>
    <xf numFmtId="0" fontId="1" fillId="0" borderId="20" xfId="0" applyFont="1" applyBorder="1" applyAlignment="1">
      <alignment vertical="top" wrapText="1"/>
    </xf>
    <xf numFmtId="0" fontId="10" fillId="0" borderId="20" xfId="0" applyFont="1" applyBorder="1" applyAlignment="1">
      <alignment vertical="top" wrapText="1"/>
    </xf>
    <xf numFmtId="0" fontId="10" fillId="0" borderId="19" xfId="0" applyFont="1" applyBorder="1" applyAlignment="1">
      <alignment vertical="top" wrapText="1"/>
    </xf>
    <xf numFmtId="0" fontId="1" fillId="0" borderId="89" xfId="0" applyFont="1" applyBorder="1" applyAlignment="1">
      <alignment vertical="top" wrapText="1"/>
    </xf>
    <xf numFmtId="0" fontId="12" fillId="0" borderId="47" xfId="1" applyFont="1" applyBorder="1" applyAlignment="1" applyProtection="1">
      <alignment horizontal="center" vertical="center" wrapText="1"/>
    </xf>
    <xf numFmtId="0" fontId="12" fillId="0" borderId="99" xfId="0" applyFont="1" applyBorder="1" applyAlignment="1">
      <alignment horizontal="center" vertical="center" wrapText="1"/>
    </xf>
    <xf numFmtId="0" fontId="12" fillId="0" borderId="10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1" applyFont="1" applyBorder="1" applyAlignment="1" applyProtection="1">
      <alignment horizontal="center" vertical="center" wrapText="1"/>
    </xf>
    <xf numFmtId="0" fontId="1" fillId="0" borderId="90" xfId="0" applyFont="1" applyBorder="1" applyAlignment="1">
      <alignment horizontal="center" vertical="center" wrapText="1"/>
    </xf>
    <xf numFmtId="0" fontId="10" fillId="0" borderId="115" xfId="0" applyFont="1" applyBorder="1" applyAlignment="1">
      <alignment horizontal="center" vertical="center" wrapText="1"/>
    </xf>
    <xf numFmtId="0" fontId="4" fillId="0" borderId="18" xfId="1" applyBorder="1" applyAlignment="1" applyProtection="1">
      <alignment horizontal="center" vertical="center" wrapText="1"/>
    </xf>
    <xf numFmtId="0" fontId="10" fillId="0" borderId="112" xfId="0" applyFont="1" applyBorder="1" applyAlignment="1">
      <alignment horizontal="center" vertical="center" wrapText="1"/>
    </xf>
    <xf numFmtId="0" fontId="10" fillId="0" borderId="1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4" xfId="0" applyFont="1" applyBorder="1" applyAlignment="1">
      <alignment horizontal="center" vertical="center" wrapText="1"/>
    </xf>
    <xf numFmtId="0" fontId="11" fillId="0" borderId="93" xfId="0" applyFont="1" applyBorder="1" applyAlignment="1">
      <alignment horizontal="center" vertical="center" wrapText="1"/>
    </xf>
    <xf numFmtId="14" fontId="11" fillId="0" borderId="90" xfId="0" applyNumberFormat="1" applyFont="1" applyBorder="1" applyAlignment="1">
      <alignment horizontal="center" vertical="center" wrapText="1"/>
    </xf>
    <xf numFmtId="14" fontId="11" fillId="0" borderId="93"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14" fontId="11" fillId="0" borderId="47" xfId="0" applyNumberFormat="1" applyFont="1" applyBorder="1" applyAlignment="1">
      <alignment horizontal="center" vertical="center" wrapText="1"/>
    </xf>
    <xf numFmtId="0" fontId="11" fillId="0" borderId="97" xfId="0" applyFont="1" applyBorder="1" applyAlignment="1">
      <alignment horizontal="center" vertical="center" wrapText="1"/>
    </xf>
    <xf numFmtId="0" fontId="11" fillId="0" borderId="99" xfId="0" applyFont="1" applyBorder="1" applyAlignment="1">
      <alignment horizontal="center" vertical="center" wrapText="1"/>
    </xf>
    <xf numFmtId="0" fontId="11" fillId="0" borderId="100" xfId="0" applyFont="1" applyBorder="1" applyAlignment="1">
      <alignment horizontal="center" vertical="center" wrapText="1"/>
    </xf>
    <xf numFmtId="0" fontId="1" fillId="0" borderId="12" xfId="0" quotePrefix="1" applyFont="1" applyBorder="1" applyAlignment="1">
      <alignment horizontal="center" vertical="center" wrapText="1"/>
    </xf>
    <xf numFmtId="15" fontId="1" fillId="0" borderId="90" xfId="0" applyNumberFormat="1" applyFont="1" applyBorder="1" applyAlignment="1">
      <alignment horizontal="center"/>
    </xf>
    <xf numFmtId="0" fontId="0" fillId="0" borderId="93" xfId="0" applyBorder="1" applyAlignment="1">
      <alignment horizontal="center"/>
    </xf>
    <xf numFmtId="0" fontId="1" fillId="0" borderId="17"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 fillId="0" borderId="106" xfId="0" applyFont="1" applyBorder="1" applyAlignment="1">
      <alignment horizontal="center" vertical="center"/>
    </xf>
    <xf numFmtId="0" fontId="0" fillId="0" borderId="107" xfId="0" applyBorder="1" applyAlignment="1">
      <alignment horizontal="center" vertical="center"/>
    </xf>
    <xf numFmtId="15" fontId="0" fillId="0" borderId="90" xfId="0" applyNumberFormat="1" applyBorder="1" applyAlignment="1">
      <alignment horizontal="center"/>
    </xf>
    <xf numFmtId="0" fontId="1" fillId="0" borderId="2" xfId="0" applyFont="1" applyBorder="1" applyAlignment="1">
      <alignment horizontal="center" vertical="center"/>
    </xf>
    <xf numFmtId="14" fontId="0" fillId="0" borderId="17" xfId="0" applyNumberFormat="1" applyBorder="1" applyAlignment="1">
      <alignment horizontal="center" vertical="center"/>
    </xf>
    <xf numFmtId="0" fontId="1" fillId="0" borderId="3" xfId="0" applyFont="1" applyBorder="1" applyAlignment="1">
      <alignment horizontal="center" vertical="center"/>
    </xf>
    <xf numFmtId="0" fontId="0" fillId="0" borderId="89" xfId="0" applyBorder="1" applyAlignment="1">
      <alignment horizontal="center" vertical="center"/>
    </xf>
    <xf numFmtId="14" fontId="0" fillId="0" borderId="89" xfId="0" applyNumberFormat="1" applyBorder="1" applyAlignment="1">
      <alignment horizontal="center" vertical="center"/>
    </xf>
    <xf numFmtId="0" fontId="0" fillId="0" borderId="8" xfId="0" applyBorder="1" applyAlignment="1">
      <alignment horizontal="center" vertical="center"/>
    </xf>
    <xf numFmtId="0" fontId="0" fillId="0" borderId="90" xfId="0" applyBorder="1" applyAlignment="1">
      <alignment horizontal="center" vertical="center" wrapText="1"/>
    </xf>
  </cellXfs>
  <cellStyles count="4">
    <cellStyle name="Comma" xfId="3" builtinId="3"/>
    <cellStyle name="Hyperlink" xfId="1" builtinId="8"/>
    <cellStyle name="Normal" xfId="0" builtinId="0"/>
    <cellStyle name="Normal_GridPP3_quarterlyreport_ATLASganga_Q408"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99"/>
      <color rgb="FFDD08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95250</xdr:colOff>
      <xdr:row>8</xdr:row>
      <xdr:rowOff>428624</xdr:rowOff>
    </xdr:from>
    <xdr:to>
      <xdr:col>36</xdr:col>
      <xdr:colOff>190655</xdr:colOff>
      <xdr:row>12</xdr:row>
      <xdr:rowOff>3476624</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71844" y="1762124"/>
          <a:ext cx="10811030" cy="117752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torage.esc.rl.ac.uk/weekly/20171018-minutes.txtSee%20also%20mail%20to%20list%20(26%20Jan).%20Not%20clear%20yet%20whether%20we%20should%20try%20to%20influence%20the%20direcitons%20of%20development;%20would%20depend%20on%20the%20uptake%20of%20SciToken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5"/>
  <sheetViews>
    <sheetView topLeftCell="A13" zoomScale="80" zoomScaleNormal="80" workbookViewId="0">
      <pane xSplit="2" topLeftCell="C1" activePane="topRight" state="frozen"/>
      <selection activeCell="A4" sqref="A4"/>
      <selection pane="topRight" activeCell="O13" sqref="O13"/>
    </sheetView>
  </sheetViews>
  <sheetFormatPr defaultColWidth="8.85546875" defaultRowHeight="12.75" x14ac:dyDescent="0.2"/>
  <cols>
    <col min="1" max="1" width="12" customWidth="1"/>
    <col min="2" max="2" width="39" style="16" customWidth="1"/>
    <col min="3" max="3" width="21.28515625" style="16" customWidth="1"/>
    <col min="4" max="4" width="14" customWidth="1"/>
    <col min="5" max="5" width="14.85546875" customWidth="1"/>
    <col min="6" max="10" width="8.85546875" customWidth="1"/>
    <col min="11" max="14" width="21" customWidth="1"/>
    <col min="15" max="15" width="17.42578125" customWidth="1"/>
  </cols>
  <sheetData>
    <row r="1" spans="1:15" ht="13.5" thickBot="1" x14ac:dyDescent="0.25"/>
    <row r="2" spans="1:15" x14ac:dyDescent="0.2">
      <c r="A2" s="2" t="s">
        <v>14</v>
      </c>
      <c r="B2" s="18"/>
      <c r="C2" s="19"/>
      <c r="D2" s="138"/>
      <c r="E2" s="13" t="s">
        <v>21</v>
      </c>
    </row>
    <row r="3" spans="1:15" x14ac:dyDescent="0.2">
      <c r="A3" s="3" t="s">
        <v>18</v>
      </c>
      <c r="B3" s="17" t="s">
        <v>51</v>
      </c>
      <c r="C3" s="20"/>
      <c r="D3" s="12"/>
      <c r="E3" s="14" t="s">
        <v>27</v>
      </c>
    </row>
    <row r="4" spans="1:15" x14ac:dyDescent="0.2">
      <c r="A4" s="3" t="s">
        <v>29</v>
      </c>
      <c r="B4" s="17">
        <v>2018</v>
      </c>
      <c r="C4" s="19"/>
      <c r="D4" s="139"/>
      <c r="E4" s="14" t="s">
        <v>22</v>
      </c>
    </row>
    <row r="5" spans="1:15" ht="13.5" thickBot="1" x14ac:dyDescent="0.25">
      <c r="A5" s="4" t="s">
        <v>19</v>
      </c>
      <c r="B5" s="137" t="s">
        <v>48</v>
      </c>
      <c r="C5" s="19"/>
      <c r="D5" s="140"/>
      <c r="E5" s="14" t="s">
        <v>26</v>
      </c>
    </row>
    <row r="6" spans="1:15" ht="13.5" thickBot="1" x14ac:dyDescent="0.25">
      <c r="D6" s="7"/>
      <c r="E6" s="15" t="s">
        <v>23</v>
      </c>
    </row>
    <row r="7" spans="1:15" ht="13.5" thickBot="1" x14ac:dyDescent="0.25">
      <c r="O7" s="150"/>
    </row>
    <row r="8" spans="1:15" ht="13.5" thickBot="1" x14ac:dyDescent="0.25">
      <c r="A8" s="21" t="s">
        <v>16</v>
      </c>
      <c r="B8" s="54" t="s">
        <v>17</v>
      </c>
      <c r="C8" s="54" t="s">
        <v>28</v>
      </c>
      <c r="D8" s="55" t="s">
        <v>15</v>
      </c>
      <c r="E8" s="55" t="s">
        <v>20</v>
      </c>
      <c r="F8" s="113" t="s">
        <v>100</v>
      </c>
      <c r="G8" s="113" t="s">
        <v>128</v>
      </c>
      <c r="H8" s="113" t="s">
        <v>160</v>
      </c>
      <c r="I8" s="113" t="s">
        <v>189</v>
      </c>
      <c r="J8" s="113" t="s">
        <v>219</v>
      </c>
      <c r="K8" s="148" t="s">
        <v>101</v>
      </c>
      <c r="L8" s="148" t="s">
        <v>129</v>
      </c>
      <c r="M8" s="148" t="s">
        <v>161</v>
      </c>
      <c r="N8" s="148" t="s">
        <v>190</v>
      </c>
      <c r="O8" s="148" t="s">
        <v>220</v>
      </c>
    </row>
    <row r="9" spans="1:15" ht="120" customHeight="1" x14ac:dyDescent="0.2">
      <c r="A9" s="127" t="s">
        <v>87</v>
      </c>
      <c r="B9" s="114" t="s">
        <v>52</v>
      </c>
      <c r="C9" s="131"/>
      <c r="D9" s="120" t="s">
        <v>48</v>
      </c>
      <c r="E9" s="116">
        <v>0</v>
      </c>
      <c r="F9" s="164"/>
      <c r="G9" s="164"/>
      <c r="H9" s="164"/>
      <c r="I9" s="164"/>
      <c r="J9" s="172"/>
      <c r="K9" s="162" t="s">
        <v>79</v>
      </c>
      <c r="L9" s="162" t="s">
        <v>145</v>
      </c>
      <c r="M9" s="162"/>
      <c r="N9" s="162" t="s">
        <v>218</v>
      </c>
      <c r="O9" s="162" t="s">
        <v>244</v>
      </c>
    </row>
    <row r="10" spans="1:15" ht="161.25" customHeight="1" x14ac:dyDescent="0.2">
      <c r="A10" s="129" t="s">
        <v>88</v>
      </c>
      <c r="B10" s="136" t="s">
        <v>53</v>
      </c>
      <c r="C10" s="125"/>
      <c r="D10" s="121" t="s">
        <v>48</v>
      </c>
      <c r="E10" s="122">
        <v>0</v>
      </c>
      <c r="F10" s="156"/>
      <c r="G10" s="156"/>
      <c r="H10" s="156"/>
      <c r="I10" s="174" t="s">
        <v>230</v>
      </c>
      <c r="J10" s="174" t="s">
        <v>230</v>
      </c>
      <c r="K10" s="161" t="s">
        <v>103</v>
      </c>
      <c r="L10" s="161" t="s">
        <v>144</v>
      </c>
      <c r="M10" s="161" t="s">
        <v>165</v>
      </c>
      <c r="N10" s="176" t="s">
        <v>191</v>
      </c>
      <c r="O10" s="176" t="s">
        <v>221</v>
      </c>
    </row>
    <row r="11" spans="1:15" ht="202.5" customHeight="1" x14ac:dyDescent="0.2">
      <c r="A11" s="127" t="s">
        <v>89</v>
      </c>
      <c r="B11" s="115" t="s">
        <v>54</v>
      </c>
      <c r="C11" s="125"/>
      <c r="D11" s="121" t="s">
        <v>48</v>
      </c>
      <c r="E11" s="118">
        <v>0.85</v>
      </c>
      <c r="F11" s="149"/>
      <c r="G11" s="149"/>
      <c r="H11" s="163"/>
      <c r="I11" s="174" t="s">
        <v>230</v>
      </c>
      <c r="J11" s="175" t="s">
        <v>230</v>
      </c>
      <c r="K11" s="155" t="s">
        <v>104</v>
      </c>
      <c r="L11" s="155" t="s">
        <v>143</v>
      </c>
      <c r="M11" s="155" t="s">
        <v>181</v>
      </c>
      <c r="N11" s="177"/>
      <c r="O11" s="177"/>
    </row>
    <row r="12" spans="1:15" ht="203.25" customHeight="1" x14ac:dyDescent="0.2">
      <c r="A12" s="129" t="s">
        <v>90</v>
      </c>
      <c r="B12" s="130" t="s">
        <v>55</v>
      </c>
      <c r="C12" s="125"/>
      <c r="D12" s="123" t="s">
        <v>48</v>
      </c>
      <c r="E12" s="124" t="s">
        <v>59</v>
      </c>
      <c r="F12" s="141"/>
      <c r="G12" s="141"/>
      <c r="H12" s="141"/>
      <c r="I12" s="141"/>
      <c r="J12" s="141"/>
      <c r="K12" s="155" t="s">
        <v>126</v>
      </c>
      <c r="L12" s="155" t="s">
        <v>142</v>
      </c>
      <c r="M12" s="155" t="s">
        <v>182</v>
      </c>
      <c r="N12" s="155" t="s">
        <v>197</v>
      </c>
      <c r="O12" s="155" t="s">
        <v>245</v>
      </c>
    </row>
    <row r="13" spans="1:15" ht="294.75" customHeight="1" x14ac:dyDescent="0.2">
      <c r="A13" s="127" t="s">
        <v>91</v>
      </c>
      <c r="B13" s="115" t="s">
        <v>56</v>
      </c>
      <c r="C13" s="125"/>
      <c r="D13" s="71" t="s">
        <v>48</v>
      </c>
      <c r="E13" s="117" t="s">
        <v>60</v>
      </c>
      <c r="F13" s="165"/>
      <c r="G13" s="141"/>
      <c r="H13" s="141"/>
      <c r="I13" s="141"/>
      <c r="J13" s="173"/>
      <c r="K13" s="154" t="s">
        <v>127</v>
      </c>
      <c r="L13" s="154" t="s">
        <v>140</v>
      </c>
      <c r="M13" s="154" t="s">
        <v>183</v>
      </c>
      <c r="N13" s="154" t="s">
        <v>196</v>
      </c>
      <c r="O13" s="154" t="s">
        <v>226</v>
      </c>
    </row>
    <row r="14" spans="1:15" ht="165.75" customHeight="1" x14ac:dyDescent="0.2">
      <c r="A14" s="128" t="s">
        <v>92</v>
      </c>
      <c r="B14" s="126" t="s">
        <v>57</v>
      </c>
      <c r="C14" s="125"/>
      <c r="D14" s="121" t="s">
        <v>48</v>
      </c>
      <c r="E14" s="122">
        <v>0</v>
      </c>
      <c r="F14" s="141"/>
      <c r="G14" s="141"/>
      <c r="H14" s="141"/>
      <c r="I14" s="141"/>
      <c r="J14" s="173"/>
      <c r="K14" s="154" t="s">
        <v>108</v>
      </c>
      <c r="L14" s="154" t="s">
        <v>141</v>
      </c>
      <c r="M14" s="154" t="s">
        <v>21</v>
      </c>
      <c r="N14" s="154"/>
      <c r="O14" s="154"/>
    </row>
    <row r="15" spans="1:15" ht="120.75" customHeight="1" thickBot="1" x14ac:dyDescent="0.25">
      <c r="A15" s="132" t="s">
        <v>93</v>
      </c>
      <c r="B15" s="119" t="s">
        <v>58</v>
      </c>
      <c r="C15" s="133"/>
      <c r="D15" s="134" t="s">
        <v>48</v>
      </c>
      <c r="E15" s="135">
        <v>5</v>
      </c>
      <c r="F15" s="141">
        <v>8</v>
      </c>
      <c r="G15" s="166">
        <v>8</v>
      </c>
      <c r="H15" s="139">
        <v>2</v>
      </c>
      <c r="I15" s="170">
        <v>2</v>
      </c>
      <c r="J15" s="141">
        <v>6</v>
      </c>
      <c r="K15" s="157" t="s">
        <v>102</v>
      </c>
      <c r="L15" s="157" t="s">
        <v>137</v>
      </c>
      <c r="M15" s="157" t="s">
        <v>162</v>
      </c>
      <c r="N15" s="157" t="s">
        <v>198</v>
      </c>
      <c r="O15" s="157" t="s">
        <v>227</v>
      </c>
    </row>
  </sheetData>
  <mergeCells count="2">
    <mergeCell ref="O10:O11"/>
    <mergeCell ref="N10:N11"/>
  </mergeCells>
  <phoneticPr fontId="3" type="noConversion"/>
  <pageMargins left="0.75" right="0.75" top="1" bottom="1"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5" sqref="B5"/>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10" ht="13.5" thickBot="1" x14ac:dyDescent="0.25"/>
    <row r="2" spans="1:10" ht="13.5" thickBot="1" x14ac:dyDescent="0.25">
      <c r="A2" s="22" t="s">
        <v>14</v>
      </c>
      <c r="B2" s="26"/>
    </row>
    <row r="3" spans="1:10" x14ac:dyDescent="0.2">
      <c r="A3" s="27" t="s">
        <v>18</v>
      </c>
      <c r="B3" s="28" t="str">
        <f>Metrics!B3</f>
        <v>Data Group</v>
      </c>
    </row>
    <row r="4" spans="1:10" x14ac:dyDescent="0.2">
      <c r="A4" s="24" t="s">
        <v>29</v>
      </c>
      <c r="B4" s="29">
        <v>2017</v>
      </c>
    </row>
    <row r="5" spans="1:10" ht="13.5" thickBot="1" x14ac:dyDescent="0.25">
      <c r="A5" s="25" t="s">
        <v>19</v>
      </c>
      <c r="B5" s="30" t="str">
        <f>Metrics!B5</f>
        <v>Jens Jensen</v>
      </c>
    </row>
    <row r="7" spans="1:10" ht="13.5" thickBot="1" x14ac:dyDescent="0.25">
      <c r="A7" s="31" t="s">
        <v>30</v>
      </c>
      <c r="B7" s="31"/>
      <c r="C7" s="31"/>
    </row>
    <row r="8" spans="1:10" ht="13.5" customHeight="1" thickBot="1" x14ac:dyDescent="0.25">
      <c r="A8" s="32"/>
      <c r="B8" s="33"/>
      <c r="C8" s="34"/>
      <c r="D8" s="178" t="s">
        <v>31</v>
      </c>
      <c r="E8" s="178"/>
      <c r="F8" s="178"/>
      <c r="G8" s="179" t="s">
        <v>32</v>
      </c>
      <c r="H8" s="179"/>
      <c r="I8" s="179"/>
    </row>
    <row r="9" spans="1:10" ht="13.5" thickBot="1" x14ac:dyDescent="0.25">
      <c r="A9" s="35" t="s">
        <v>33</v>
      </c>
      <c r="B9" s="36" t="s">
        <v>24</v>
      </c>
      <c r="C9" s="36" t="s">
        <v>34</v>
      </c>
      <c r="D9" s="37" t="s">
        <v>35</v>
      </c>
      <c r="E9" s="38" t="s">
        <v>36</v>
      </c>
      <c r="F9" s="39" t="s">
        <v>37</v>
      </c>
      <c r="G9" s="40" t="s">
        <v>35</v>
      </c>
      <c r="H9" s="38" t="s">
        <v>36</v>
      </c>
      <c r="I9" s="41" t="s">
        <v>37</v>
      </c>
    </row>
    <row r="10" spans="1:10" x14ac:dyDescent="0.2">
      <c r="A10" s="48"/>
      <c r="B10" s="52"/>
      <c r="C10" s="152" t="s">
        <v>48</v>
      </c>
      <c r="D10" s="151">
        <v>0.2</v>
      </c>
      <c r="E10" s="92">
        <v>0.2</v>
      </c>
      <c r="F10" s="89">
        <v>0.2</v>
      </c>
      <c r="G10" s="87"/>
      <c r="H10" s="88"/>
      <c r="I10" s="89"/>
    </row>
    <row r="11" spans="1:10" x14ac:dyDescent="0.2">
      <c r="A11" s="49"/>
      <c r="B11" s="53"/>
      <c r="C11" s="153" t="s">
        <v>149</v>
      </c>
      <c r="D11" s="145">
        <v>0.5</v>
      </c>
      <c r="E11" s="145">
        <v>0.5</v>
      </c>
      <c r="F11" s="168">
        <v>0.5</v>
      </c>
      <c r="G11" s="81"/>
      <c r="H11" s="42"/>
      <c r="I11" s="82"/>
    </row>
    <row r="12" spans="1:10" x14ac:dyDescent="0.2">
      <c r="A12" s="50"/>
      <c r="B12" s="50"/>
      <c r="C12" s="74" t="s">
        <v>39</v>
      </c>
      <c r="D12" s="81">
        <v>0.8</v>
      </c>
      <c r="E12" s="42">
        <v>0.8</v>
      </c>
      <c r="F12" s="143">
        <v>0.8</v>
      </c>
      <c r="G12" s="81"/>
      <c r="H12" s="42"/>
      <c r="I12" s="82"/>
    </row>
    <row r="13" spans="1:10" x14ac:dyDescent="0.2">
      <c r="A13" s="51"/>
      <c r="B13" s="51"/>
      <c r="C13" s="75" t="s">
        <v>1</v>
      </c>
      <c r="D13" s="81">
        <v>1</v>
      </c>
      <c r="E13" s="42">
        <v>1</v>
      </c>
      <c r="F13" s="82">
        <v>1</v>
      </c>
      <c r="G13" s="81"/>
      <c r="H13" s="42"/>
      <c r="I13" s="82"/>
    </row>
    <row r="14" spans="1:10" x14ac:dyDescent="0.2">
      <c r="A14" s="51"/>
      <c r="B14" s="51"/>
      <c r="C14" s="167" t="s">
        <v>163</v>
      </c>
      <c r="D14" s="81">
        <v>0.5</v>
      </c>
      <c r="E14" s="42">
        <v>0.5</v>
      </c>
      <c r="F14" s="83">
        <v>0.5</v>
      </c>
      <c r="G14" s="81">
        <v>0.5</v>
      </c>
      <c r="H14" s="42">
        <v>0.5</v>
      </c>
      <c r="I14" s="82">
        <v>0.5</v>
      </c>
      <c r="J14" s="146" t="s">
        <v>164</v>
      </c>
    </row>
    <row r="15" spans="1:10" ht="13.5" thickBot="1" x14ac:dyDescent="0.25">
      <c r="A15" s="94"/>
      <c r="B15" s="95"/>
      <c r="C15" s="96"/>
      <c r="D15" s="84"/>
      <c r="E15" s="85"/>
      <c r="F15" s="86"/>
      <c r="G15" s="84"/>
      <c r="H15" s="85"/>
      <c r="I15" s="90"/>
    </row>
    <row r="16" spans="1:10" ht="13.5" thickBot="1" x14ac:dyDescent="0.25">
      <c r="A16" s="97" t="s">
        <v>38</v>
      </c>
      <c r="B16" s="98"/>
      <c r="C16" s="99"/>
      <c r="D16" s="93">
        <f t="shared" ref="D16:I16" si="0">SUM(D10:D15)</f>
        <v>3</v>
      </c>
      <c r="E16" s="77">
        <f t="shared" si="0"/>
        <v>3</v>
      </c>
      <c r="F16" s="78">
        <f t="shared" si="0"/>
        <v>3</v>
      </c>
      <c r="G16" s="76">
        <f t="shared" si="0"/>
        <v>0.5</v>
      </c>
      <c r="H16" s="77">
        <f t="shared" si="0"/>
        <v>0.5</v>
      </c>
      <c r="I16" s="78">
        <f t="shared" si="0"/>
        <v>0.5</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5" sqref="B5"/>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10" ht="13.5" thickBot="1" x14ac:dyDescent="0.25"/>
    <row r="2" spans="1:10" ht="13.5" thickBot="1" x14ac:dyDescent="0.25">
      <c r="A2" s="22" t="s">
        <v>14</v>
      </c>
      <c r="B2" s="26"/>
    </row>
    <row r="3" spans="1:10" x14ac:dyDescent="0.2">
      <c r="A3" s="27" t="s">
        <v>18</v>
      </c>
      <c r="B3" s="28" t="str">
        <f>Metrics!B3</f>
        <v>Data Group</v>
      </c>
    </row>
    <row r="4" spans="1:10" x14ac:dyDescent="0.2">
      <c r="A4" s="24" t="s">
        <v>29</v>
      </c>
      <c r="B4" s="29">
        <v>2017</v>
      </c>
    </row>
    <row r="5" spans="1:10" ht="13.5" thickBot="1" x14ac:dyDescent="0.25">
      <c r="A5" s="25" t="s">
        <v>19</v>
      </c>
      <c r="B5" s="30" t="str">
        <f>Metrics!B5</f>
        <v>Jens Jensen</v>
      </c>
    </row>
    <row r="7" spans="1:10" ht="13.5" thickBot="1" x14ac:dyDescent="0.25">
      <c r="A7" s="31" t="s">
        <v>30</v>
      </c>
      <c r="B7" s="31"/>
      <c r="C7" s="31"/>
    </row>
    <row r="8" spans="1:10" ht="13.5" customHeight="1" thickBot="1" x14ac:dyDescent="0.25">
      <c r="A8" s="32"/>
      <c r="B8" s="33"/>
      <c r="C8" s="34"/>
      <c r="D8" s="178" t="s">
        <v>31</v>
      </c>
      <c r="E8" s="178"/>
      <c r="F8" s="178"/>
      <c r="G8" s="179" t="s">
        <v>32</v>
      </c>
      <c r="H8" s="179"/>
      <c r="I8" s="179"/>
    </row>
    <row r="9" spans="1:10" ht="13.5" thickBot="1" x14ac:dyDescent="0.25">
      <c r="A9" s="35" t="s">
        <v>33</v>
      </c>
      <c r="B9" s="36" t="s">
        <v>24</v>
      </c>
      <c r="C9" s="36" t="s">
        <v>34</v>
      </c>
      <c r="D9" s="37" t="s">
        <v>35</v>
      </c>
      <c r="E9" s="38" t="s">
        <v>36</v>
      </c>
      <c r="F9" s="39" t="s">
        <v>37</v>
      </c>
      <c r="G9" s="40" t="s">
        <v>35</v>
      </c>
      <c r="H9" s="38" t="s">
        <v>36</v>
      </c>
      <c r="I9" s="41" t="s">
        <v>37</v>
      </c>
    </row>
    <row r="10" spans="1:10" x14ac:dyDescent="0.2">
      <c r="A10" s="48"/>
      <c r="B10" s="52"/>
      <c r="C10" s="152" t="s">
        <v>48</v>
      </c>
      <c r="D10" s="151">
        <v>0.2</v>
      </c>
      <c r="E10" s="92">
        <v>0.2</v>
      </c>
      <c r="F10" s="89">
        <v>0.2</v>
      </c>
      <c r="G10" s="87"/>
      <c r="H10" s="88"/>
      <c r="I10" s="89"/>
    </row>
    <row r="11" spans="1:10" x14ac:dyDescent="0.2">
      <c r="A11" s="49"/>
      <c r="B11" s="53"/>
      <c r="C11" s="153" t="s">
        <v>149</v>
      </c>
      <c r="D11" s="145">
        <v>0.5</v>
      </c>
      <c r="E11" s="145">
        <v>0.5</v>
      </c>
      <c r="F11" s="168">
        <v>0.5</v>
      </c>
      <c r="G11" s="81"/>
      <c r="H11" s="42"/>
      <c r="I11" s="82"/>
    </row>
    <row r="12" spans="1:10" x14ac:dyDescent="0.2">
      <c r="A12" s="50"/>
      <c r="B12" s="50"/>
      <c r="C12" s="74" t="s">
        <v>39</v>
      </c>
      <c r="D12" s="81">
        <v>0.8</v>
      </c>
      <c r="E12" s="42">
        <v>0.8</v>
      </c>
      <c r="F12" s="143">
        <v>0.8</v>
      </c>
      <c r="G12" s="81"/>
      <c r="H12" s="42"/>
      <c r="I12" s="82"/>
    </row>
    <row r="13" spans="1:10" x14ac:dyDescent="0.2">
      <c r="A13" s="51"/>
      <c r="B13" s="51"/>
      <c r="C13" s="75" t="s">
        <v>1</v>
      </c>
      <c r="D13" s="81">
        <v>1</v>
      </c>
      <c r="E13" s="42">
        <v>1</v>
      </c>
      <c r="F13" s="82">
        <v>1</v>
      </c>
      <c r="G13" s="81"/>
      <c r="H13" s="42"/>
      <c r="I13" s="82"/>
    </row>
    <row r="14" spans="1:10" x14ac:dyDescent="0.2">
      <c r="A14" s="51"/>
      <c r="B14" s="51"/>
      <c r="C14" s="167" t="s">
        <v>163</v>
      </c>
      <c r="D14" s="81">
        <v>0.5</v>
      </c>
      <c r="E14" s="42">
        <v>0.5</v>
      </c>
      <c r="F14" s="83">
        <v>0.5</v>
      </c>
      <c r="G14" s="81">
        <v>0.5</v>
      </c>
      <c r="H14" s="42">
        <v>0.5</v>
      </c>
      <c r="I14" s="82">
        <v>0.5</v>
      </c>
      <c r="J14" s="146" t="s">
        <v>164</v>
      </c>
    </row>
    <row r="15" spans="1:10" ht="13.5" thickBot="1" x14ac:dyDescent="0.25">
      <c r="A15" s="94"/>
      <c r="B15" s="95"/>
      <c r="C15" s="96"/>
      <c r="D15" s="84"/>
      <c r="E15" s="85"/>
      <c r="F15" s="86"/>
      <c r="G15" s="84"/>
      <c r="H15" s="85"/>
      <c r="I15" s="90"/>
    </row>
    <row r="16" spans="1:10" ht="13.5" thickBot="1" x14ac:dyDescent="0.25">
      <c r="A16" s="97" t="s">
        <v>38</v>
      </c>
      <c r="B16" s="98"/>
      <c r="C16" s="99"/>
      <c r="D16" s="93">
        <f t="shared" ref="D16:I16" si="0">SUM(D10:D15)</f>
        <v>3</v>
      </c>
      <c r="E16" s="77">
        <f t="shared" si="0"/>
        <v>3</v>
      </c>
      <c r="F16" s="78">
        <f t="shared" si="0"/>
        <v>3</v>
      </c>
      <c r="G16" s="76">
        <f t="shared" si="0"/>
        <v>0.5</v>
      </c>
      <c r="H16" s="77">
        <f t="shared" si="0"/>
        <v>0.5</v>
      </c>
      <c r="I16" s="78">
        <f t="shared" si="0"/>
        <v>0.5</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5" sqref="B5"/>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10" ht="13.5" thickBot="1" x14ac:dyDescent="0.25"/>
    <row r="2" spans="1:10" ht="13.5" thickBot="1" x14ac:dyDescent="0.25">
      <c r="A2" s="22" t="s">
        <v>14</v>
      </c>
      <c r="B2" s="26"/>
    </row>
    <row r="3" spans="1:10" x14ac:dyDescent="0.2">
      <c r="A3" s="27" t="s">
        <v>18</v>
      </c>
      <c r="B3" s="28" t="str">
        <f>Metrics!B3</f>
        <v>Data Group</v>
      </c>
    </row>
    <row r="4" spans="1:10" x14ac:dyDescent="0.2">
      <c r="A4" s="24" t="s">
        <v>29</v>
      </c>
      <c r="B4" s="29">
        <v>2018</v>
      </c>
    </row>
    <row r="5" spans="1:10" ht="13.5" thickBot="1" x14ac:dyDescent="0.25">
      <c r="A5" s="25" t="s">
        <v>19</v>
      </c>
      <c r="B5" s="30" t="str">
        <f>Metrics!B5</f>
        <v>Jens Jensen</v>
      </c>
    </row>
    <row r="7" spans="1:10" ht="13.5" thickBot="1" x14ac:dyDescent="0.25">
      <c r="A7" s="31" t="s">
        <v>30</v>
      </c>
      <c r="B7" s="31"/>
      <c r="C7" s="31"/>
    </row>
    <row r="8" spans="1:10" ht="13.5" customHeight="1" thickBot="1" x14ac:dyDescent="0.25">
      <c r="A8" s="32"/>
      <c r="B8" s="33"/>
      <c r="C8" s="34"/>
      <c r="D8" s="178" t="s">
        <v>31</v>
      </c>
      <c r="E8" s="178"/>
      <c r="F8" s="178"/>
      <c r="G8" s="179" t="s">
        <v>32</v>
      </c>
      <c r="H8" s="179"/>
      <c r="I8" s="179"/>
    </row>
    <row r="9" spans="1:10" ht="13.5" thickBot="1" x14ac:dyDescent="0.25">
      <c r="A9" s="35" t="s">
        <v>33</v>
      </c>
      <c r="B9" s="36" t="s">
        <v>24</v>
      </c>
      <c r="C9" s="36" t="s">
        <v>34</v>
      </c>
      <c r="D9" s="37" t="s">
        <v>35</v>
      </c>
      <c r="E9" s="38" t="s">
        <v>36</v>
      </c>
      <c r="F9" s="39" t="s">
        <v>37</v>
      </c>
      <c r="G9" s="40" t="s">
        <v>35</v>
      </c>
      <c r="H9" s="38" t="s">
        <v>36</v>
      </c>
      <c r="I9" s="41" t="s">
        <v>37</v>
      </c>
    </row>
    <row r="10" spans="1:10" x14ac:dyDescent="0.2">
      <c r="A10" s="48"/>
      <c r="B10" s="52"/>
      <c r="C10" s="152" t="s">
        <v>48</v>
      </c>
      <c r="D10" s="151"/>
      <c r="E10" s="92"/>
      <c r="F10" s="89"/>
      <c r="G10" s="87"/>
      <c r="H10" s="88"/>
      <c r="I10" s="89"/>
    </row>
    <row r="11" spans="1:10" x14ac:dyDescent="0.2">
      <c r="A11" s="49"/>
      <c r="B11" s="53"/>
      <c r="C11" s="153" t="s">
        <v>149</v>
      </c>
      <c r="D11" s="145"/>
      <c r="E11" s="145"/>
      <c r="F11" s="168"/>
      <c r="G11" s="81"/>
      <c r="H11" s="42"/>
      <c r="I11" s="82"/>
    </row>
    <row r="12" spans="1:10" x14ac:dyDescent="0.2">
      <c r="A12" s="50"/>
      <c r="B12" s="50"/>
      <c r="C12" s="74" t="s">
        <v>39</v>
      </c>
      <c r="D12" s="81"/>
      <c r="E12" s="42"/>
      <c r="F12" s="143"/>
      <c r="G12" s="81"/>
      <c r="H12" s="42"/>
      <c r="I12" s="82"/>
    </row>
    <row r="13" spans="1:10" x14ac:dyDescent="0.2">
      <c r="A13" s="51"/>
      <c r="B13" s="51"/>
      <c r="C13" s="75" t="s">
        <v>1</v>
      </c>
      <c r="D13" s="81"/>
      <c r="E13" s="42"/>
      <c r="F13" s="82"/>
      <c r="G13" s="81"/>
      <c r="H13" s="42"/>
      <c r="I13" s="82"/>
    </row>
    <row r="14" spans="1:10" x14ac:dyDescent="0.2">
      <c r="A14" s="51"/>
      <c r="B14" s="51"/>
      <c r="C14" s="167" t="s">
        <v>163</v>
      </c>
      <c r="D14" s="81"/>
      <c r="E14" s="42"/>
      <c r="F14" s="83"/>
      <c r="G14" s="81"/>
      <c r="H14" s="42"/>
      <c r="I14" s="82"/>
      <c r="J14" s="146"/>
    </row>
    <row r="15" spans="1:10" ht="13.5" thickBot="1" x14ac:dyDescent="0.25">
      <c r="A15" s="94"/>
      <c r="B15" s="95"/>
      <c r="C15" s="96"/>
      <c r="D15" s="84"/>
      <c r="E15" s="85"/>
      <c r="F15" s="86"/>
      <c r="G15" s="84"/>
      <c r="H15" s="85"/>
      <c r="I15" s="90"/>
    </row>
    <row r="16" spans="1:10" ht="13.5" thickBot="1" x14ac:dyDescent="0.25">
      <c r="A16" s="97" t="s">
        <v>38</v>
      </c>
      <c r="B16" s="98"/>
      <c r="C16" s="99"/>
      <c r="D16" s="93">
        <f t="shared" ref="D16:I16" si="0">SUM(D10:D15)</f>
        <v>0</v>
      </c>
      <c r="E16" s="77">
        <f t="shared" si="0"/>
        <v>0</v>
      </c>
      <c r="F16" s="78">
        <f t="shared" si="0"/>
        <v>0</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4" workbookViewId="0">
      <selection activeCell="A33" sqref="A33:L34"/>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8" t="s">
        <v>3</v>
      </c>
      <c r="C8" s="209"/>
      <c r="D8" s="209"/>
      <c r="E8" s="209"/>
      <c r="F8" s="230"/>
      <c r="G8" s="209" t="s">
        <v>4</v>
      </c>
      <c r="H8" s="209"/>
      <c r="I8" s="209"/>
      <c r="J8" s="209"/>
      <c r="K8" s="230"/>
    </row>
    <row r="9" spans="1:11" ht="89.25" customHeight="1" thickBot="1" x14ac:dyDescent="0.25">
      <c r="A9" s="111" t="s">
        <v>50</v>
      </c>
      <c r="B9" s="238" t="s">
        <v>105</v>
      </c>
      <c r="C9" s="238"/>
      <c r="D9" s="238"/>
      <c r="E9" s="238"/>
      <c r="F9" s="238"/>
      <c r="G9" s="238" t="s">
        <v>116</v>
      </c>
      <c r="H9" s="239"/>
      <c r="I9" s="239"/>
      <c r="J9" s="239"/>
      <c r="K9" s="240"/>
    </row>
    <row r="10" spans="1:11" ht="86.25" customHeight="1" thickBot="1" x14ac:dyDescent="0.25">
      <c r="A10" s="112" t="s">
        <v>49</v>
      </c>
      <c r="B10" s="241" t="s">
        <v>106</v>
      </c>
      <c r="C10" s="241"/>
      <c r="D10" s="241"/>
      <c r="E10" s="241"/>
      <c r="F10" s="241"/>
      <c r="G10" s="238" t="s">
        <v>107</v>
      </c>
      <c r="H10" s="239"/>
      <c r="I10" s="239"/>
      <c r="J10" s="239"/>
      <c r="K10" s="240"/>
    </row>
    <row r="11" spans="1:11" x14ac:dyDescent="0.2">
      <c r="A11" t="s">
        <v>7</v>
      </c>
    </row>
    <row r="13" spans="1:11" ht="13.5" thickBot="1" x14ac:dyDescent="0.25">
      <c r="A13" s="1" t="s">
        <v>5</v>
      </c>
    </row>
    <row r="14" spans="1:11" ht="13.5" thickBot="1" x14ac:dyDescent="0.25">
      <c r="A14" s="208" t="s">
        <v>6</v>
      </c>
      <c r="B14" s="209"/>
      <c r="C14" s="209"/>
      <c r="D14" s="209"/>
      <c r="E14" s="209"/>
      <c r="F14" s="209" t="s">
        <v>8</v>
      </c>
      <c r="G14" s="209"/>
      <c r="H14" s="209"/>
      <c r="I14" s="209"/>
      <c r="J14" s="230"/>
    </row>
    <row r="15" spans="1:11" ht="40.5" customHeight="1" x14ac:dyDescent="0.2">
      <c r="A15" s="187" t="s">
        <v>112</v>
      </c>
      <c r="B15" s="234"/>
      <c r="C15" s="234"/>
      <c r="D15" s="234"/>
      <c r="E15" s="234"/>
      <c r="F15" s="235" t="s">
        <v>113</v>
      </c>
      <c r="G15" s="231"/>
      <c r="H15" s="231"/>
      <c r="I15" s="231"/>
      <c r="J15" s="236"/>
    </row>
    <row r="16" spans="1:11" ht="54" customHeight="1" x14ac:dyDescent="0.2">
      <c r="A16" s="214" t="s">
        <v>114</v>
      </c>
      <c r="B16" s="215"/>
      <c r="C16" s="215"/>
      <c r="D16" s="215"/>
      <c r="E16" s="215"/>
      <c r="F16" s="233" t="s">
        <v>115</v>
      </c>
      <c r="G16" s="215"/>
      <c r="H16" s="215"/>
      <c r="I16" s="215"/>
      <c r="J16" s="237"/>
    </row>
    <row r="17" spans="1:12" ht="57.75" customHeight="1" thickBot="1" x14ac:dyDescent="0.25">
      <c r="A17" s="180" t="s">
        <v>124</v>
      </c>
      <c r="B17" s="181"/>
      <c r="C17" s="181"/>
      <c r="D17" s="181"/>
      <c r="E17" s="181"/>
      <c r="F17" s="228" t="s">
        <v>125</v>
      </c>
      <c r="G17" s="181"/>
      <c r="H17" s="181"/>
      <c r="I17" s="181"/>
      <c r="J17" s="229"/>
    </row>
    <row r="19" spans="1:12" ht="13.5" thickBot="1" x14ac:dyDescent="0.25">
      <c r="A19" s="1" t="s">
        <v>25</v>
      </c>
    </row>
    <row r="20" spans="1:12" ht="13.5" thickBot="1" x14ac:dyDescent="0.25">
      <c r="A20" s="208" t="s">
        <v>6</v>
      </c>
      <c r="B20" s="209"/>
      <c r="C20" s="209"/>
      <c r="D20" s="209"/>
      <c r="E20" s="209"/>
      <c r="F20" s="209" t="s">
        <v>8</v>
      </c>
      <c r="G20" s="209"/>
      <c r="H20" s="209"/>
      <c r="I20" s="209"/>
      <c r="J20" s="230"/>
    </row>
    <row r="21" spans="1:12" ht="60.75" customHeight="1" x14ac:dyDescent="0.2">
      <c r="A21" s="231" t="s">
        <v>123</v>
      </c>
      <c r="B21" s="231"/>
      <c r="C21" s="231"/>
      <c r="D21" s="231"/>
      <c r="E21" s="232"/>
      <c r="F21" s="233" t="s">
        <v>120</v>
      </c>
      <c r="G21" s="233"/>
      <c r="H21" s="233"/>
      <c r="I21" s="233"/>
      <c r="J21" s="199"/>
    </row>
    <row r="22" spans="1:12" ht="52.5" customHeight="1" thickBot="1" x14ac:dyDescent="0.25">
      <c r="A22" s="180"/>
      <c r="B22" s="181"/>
      <c r="C22" s="181"/>
      <c r="D22" s="181"/>
      <c r="E22" s="181"/>
      <c r="F22" s="228"/>
      <c r="G22" s="181"/>
      <c r="H22" s="181"/>
      <c r="I22" s="181"/>
      <c r="J22" s="229"/>
    </row>
    <row r="24" spans="1:12" ht="13.5" thickBot="1" x14ac:dyDescent="0.25">
      <c r="A24" s="1" t="s">
        <v>9</v>
      </c>
    </row>
    <row r="25" spans="1:12" ht="13.5" thickBot="1" x14ac:dyDescent="0.25">
      <c r="A25" s="208" t="s">
        <v>10</v>
      </c>
      <c r="B25" s="209"/>
      <c r="C25" s="209"/>
      <c r="D25" s="209"/>
      <c r="E25" s="209"/>
      <c r="F25" s="210" t="s">
        <v>11</v>
      </c>
      <c r="G25" s="211"/>
      <c r="H25" s="209" t="s">
        <v>12</v>
      </c>
      <c r="I25" s="209"/>
      <c r="J25" s="209"/>
      <c r="K25" s="209"/>
      <c r="L25" s="230"/>
    </row>
    <row r="26" spans="1:12" ht="55.5" customHeight="1" x14ac:dyDescent="0.2">
      <c r="A26" s="221" t="s">
        <v>78</v>
      </c>
      <c r="B26" s="222"/>
      <c r="C26" s="222"/>
      <c r="D26" s="222"/>
      <c r="E26" s="223"/>
      <c r="F26" s="224">
        <v>42505</v>
      </c>
      <c r="G26" s="225"/>
      <c r="H26" s="226" t="s">
        <v>109</v>
      </c>
      <c r="I26" s="222"/>
      <c r="J26" s="222"/>
      <c r="K26" s="222"/>
      <c r="L26" s="227"/>
    </row>
    <row r="27" spans="1:12" ht="86.25" customHeight="1" x14ac:dyDescent="0.2">
      <c r="A27" s="214" t="s">
        <v>98</v>
      </c>
      <c r="B27" s="215"/>
      <c r="C27" s="215"/>
      <c r="D27" s="215"/>
      <c r="E27" s="215"/>
      <c r="F27" s="197">
        <v>42794</v>
      </c>
      <c r="G27" s="216"/>
      <c r="H27" s="217" t="s">
        <v>110</v>
      </c>
      <c r="I27" s="218"/>
      <c r="J27" s="218"/>
      <c r="K27" s="218"/>
      <c r="L27" s="219"/>
    </row>
    <row r="28" spans="1:12" ht="55.5" customHeight="1" x14ac:dyDescent="0.2">
      <c r="A28" s="194" t="s">
        <v>99</v>
      </c>
      <c r="B28" s="195"/>
      <c r="C28" s="195"/>
      <c r="D28" s="195"/>
      <c r="E28" s="196"/>
      <c r="F28" s="220">
        <v>42825</v>
      </c>
      <c r="G28" s="198"/>
      <c r="H28" s="199" t="s">
        <v>111</v>
      </c>
      <c r="I28" s="200"/>
      <c r="J28" s="200"/>
      <c r="K28" s="200"/>
      <c r="L28" s="200"/>
    </row>
    <row r="29" spans="1:12" ht="57" customHeight="1" thickBot="1" x14ac:dyDescent="0.25">
      <c r="A29" s="201"/>
      <c r="B29" s="202"/>
      <c r="C29" s="202"/>
      <c r="D29" s="202"/>
      <c r="E29" s="202"/>
      <c r="F29" s="203"/>
      <c r="G29" s="204"/>
      <c r="H29" s="205"/>
      <c r="I29" s="206"/>
      <c r="J29" s="206"/>
      <c r="K29" s="206"/>
      <c r="L29" s="207"/>
    </row>
    <row r="31" spans="1:12" ht="13.5" thickBot="1" x14ac:dyDescent="0.25">
      <c r="A31" s="1" t="s">
        <v>13</v>
      </c>
      <c r="H31" s="150"/>
      <c r="I31" s="150"/>
      <c r="J31" s="150"/>
      <c r="K31" s="150"/>
      <c r="L31" s="150"/>
    </row>
    <row r="32" spans="1:12" ht="13.5" thickBot="1" x14ac:dyDescent="0.25">
      <c r="A32" s="208"/>
      <c r="B32" s="209"/>
      <c r="C32" s="209"/>
      <c r="D32" s="209"/>
      <c r="E32" s="209"/>
      <c r="F32" s="210" t="s">
        <v>11</v>
      </c>
      <c r="G32" s="211"/>
      <c r="H32" s="212" t="s">
        <v>12</v>
      </c>
      <c r="I32" s="212"/>
      <c r="J32" s="212"/>
      <c r="K32" s="212"/>
      <c r="L32" s="213"/>
    </row>
    <row r="33" spans="1:12" ht="44.25" customHeight="1" x14ac:dyDescent="0.2">
      <c r="A33" s="187" t="s">
        <v>117</v>
      </c>
      <c r="B33" s="188"/>
      <c r="C33" s="188"/>
      <c r="D33" s="188"/>
      <c r="E33" s="188"/>
      <c r="F33" s="189">
        <v>42886</v>
      </c>
      <c r="G33" s="190"/>
      <c r="H33" s="191" t="s">
        <v>118</v>
      </c>
      <c r="I33" s="192"/>
      <c r="J33" s="192"/>
      <c r="K33" s="192"/>
      <c r="L33" s="193"/>
    </row>
    <row r="34" spans="1:12" ht="44.25" customHeight="1" x14ac:dyDescent="0.2">
      <c r="A34" s="194" t="s">
        <v>119</v>
      </c>
      <c r="B34" s="195"/>
      <c r="C34" s="195"/>
      <c r="D34" s="195"/>
      <c r="E34" s="196"/>
      <c r="F34" s="197" t="s">
        <v>121</v>
      </c>
      <c r="G34" s="198"/>
      <c r="H34" s="199" t="s">
        <v>122</v>
      </c>
      <c r="I34" s="200"/>
      <c r="J34" s="200"/>
      <c r="K34" s="200"/>
      <c r="L34" s="200"/>
    </row>
    <row r="35" spans="1:12" ht="43.5" customHeight="1" thickBot="1" x14ac:dyDescent="0.25">
      <c r="A35" s="180"/>
      <c r="B35" s="181"/>
      <c r="C35" s="181"/>
      <c r="D35" s="181"/>
      <c r="E35" s="181"/>
      <c r="F35" s="182"/>
      <c r="G35" s="183"/>
      <c r="H35" s="184"/>
      <c r="I35" s="185"/>
      <c r="J35" s="185"/>
      <c r="K35" s="185"/>
      <c r="L35" s="186"/>
    </row>
  </sheetData>
  <mergeCells count="47">
    <mergeCell ref="B8:F8"/>
    <mergeCell ref="G8:K8"/>
    <mergeCell ref="B9:F9"/>
    <mergeCell ref="G9:K9"/>
    <mergeCell ref="B10:F10"/>
    <mergeCell ref="G10:K10"/>
    <mergeCell ref="A14:E14"/>
    <mergeCell ref="F14:J14"/>
    <mergeCell ref="A15:E15"/>
    <mergeCell ref="F15:J15"/>
    <mergeCell ref="A16:E16"/>
    <mergeCell ref="F16:J16"/>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A28:E28"/>
    <mergeCell ref="F28:G28"/>
    <mergeCell ref="H28:L28"/>
    <mergeCell ref="A29:E29"/>
    <mergeCell ref="F29:G29"/>
    <mergeCell ref="H29:L29"/>
    <mergeCell ref="A32:E32"/>
    <mergeCell ref="F32:G32"/>
    <mergeCell ref="H32:L32"/>
    <mergeCell ref="A35:E35"/>
    <mergeCell ref="F35:G35"/>
    <mergeCell ref="H35:L35"/>
    <mergeCell ref="A33:E33"/>
    <mergeCell ref="F33:G33"/>
    <mergeCell ref="H33:L33"/>
    <mergeCell ref="A34:E34"/>
    <mergeCell ref="F34:G34"/>
    <mergeCell ref="H34:L34"/>
  </mergeCells>
  <pageMargins left="0.75" right="0.75" top="1" bottom="1" header="0.5" footer="0.5"/>
  <pageSetup paperSize="9"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F16" sqref="F16:J16"/>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8" t="s">
        <v>3</v>
      </c>
      <c r="C8" s="209"/>
      <c r="D8" s="209"/>
      <c r="E8" s="209"/>
      <c r="F8" s="230"/>
      <c r="G8" s="209" t="s">
        <v>4</v>
      </c>
      <c r="H8" s="209"/>
      <c r="I8" s="209"/>
      <c r="J8" s="209"/>
      <c r="K8" s="230"/>
    </row>
    <row r="9" spans="1:11" ht="89.25" customHeight="1" thickBot="1" x14ac:dyDescent="0.25">
      <c r="A9" s="111" t="s">
        <v>50</v>
      </c>
      <c r="B9" s="238" t="s">
        <v>134</v>
      </c>
      <c r="C9" s="238"/>
      <c r="D9" s="238"/>
      <c r="E9" s="238"/>
      <c r="F9" s="238"/>
      <c r="G9" s="238" t="s">
        <v>150</v>
      </c>
      <c r="H9" s="239"/>
      <c r="I9" s="239"/>
      <c r="J9" s="239"/>
      <c r="K9" s="240"/>
    </row>
    <row r="10" spans="1:11" ht="86.25" customHeight="1" thickBot="1" x14ac:dyDescent="0.25">
      <c r="A10" s="112" t="s">
        <v>49</v>
      </c>
      <c r="B10" s="241" t="s">
        <v>166</v>
      </c>
      <c r="C10" s="241"/>
      <c r="D10" s="241"/>
      <c r="E10" s="241"/>
      <c r="F10" s="241"/>
      <c r="G10" s="238" t="s">
        <v>136</v>
      </c>
      <c r="H10" s="239"/>
      <c r="I10" s="239"/>
      <c r="J10" s="239"/>
      <c r="K10" s="240"/>
    </row>
    <row r="11" spans="1:11" x14ac:dyDescent="0.2">
      <c r="A11" t="s">
        <v>7</v>
      </c>
    </row>
    <row r="13" spans="1:11" ht="13.5" thickBot="1" x14ac:dyDescent="0.25">
      <c r="A13" s="1" t="s">
        <v>5</v>
      </c>
    </row>
    <row r="14" spans="1:11" ht="13.5" thickBot="1" x14ac:dyDescent="0.25">
      <c r="A14" s="208" t="s">
        <v>6</v>
      </c>
      <c r="B14" s="209"/>
      <c r="C14" s="209"/>
      <c r="D14" s="209"/>
      <c r="E14" s="209"/>
      <c r="F14" s="209" t="s">
        <v>8</v>
      </c>
      <c r="G14" s="209"/>
      <c r="H14" s="209"/>
      <c r="I14" s="209"/>
      <c r="J14" s="230"/>
    </row>
    <row r="15" spans="1:11" ht="84.75" customHeight="1" x14ac:dyDescent="0.2">
      <c r="A15" s="187" t="s">
        <v>112</v>
      </c>
      <c r="B15" s="234"/>
      <c r="C15" s="234"/>
      <c r="D15" s="234"/>
      <c r="E15" s="234"/>
      <c r="F15" s="235" t="s">
        <v>135</v>
      </c>
      <c r="G15" s="231"/>
      <c r="H15" s="231"/>
      <c r="I15" s="231"/>
      <c r="J15" s="236"/>
    </row>
    <row r="16" spans="1:11" ht="54" customHeight="1" x14ac:dyDescent="0.2">
      <c r="A16" s="214" t="s">
        <v>114</v>
      </c>
      <c r="B16" s="215"/>
      <c r="C16" s="215"/>
      <c r="D16" s="215"/>
      <c r="E16" s="215"/>
      <c r="F16" s="233" t="s">
        <v>115</v>
      </c>
      <c r="G16" s="215"/>
      <c r="H16" s="215"/>
      <c r="I16" s="215"/>
      <c r="J16" s="237"/>
    </row>
    <row r="17" spans="1:12" ht="57.75" customHeight="1" thickBot="1" x14ac:dyDescent="0.25">
      <c r="A17" s="180" t="s">
        <v>138</v>
      </c>
      <c r="B17" s="181"/>
      <c r="C17" s="181"/>
      <c r="D17" s="181"/>
      <c r="E17" s="181"/>
      <c r="F17" s="228" t="s">
        <v>139</v>
      </c>
      <c r="G17" s="181"/>
      <c r="H17" s="181"/>
      <c r="I17" s="181"/>
      <c r="J17" s="229"/>
    </row>
    <row r="19" spans="1:12" ht="13.5" thickBot="1" x14ac:dyDescent="0.25">
      <c r="A19" s="1" t="s">
        <v>25</v>
      </c>
    </row>
    <row r="20" spans="1:12" ht="13.5" thickBot="1" x14ac:dyDescent="0.25">
      <c r="A20" s="208" t="s">
        <v>6</v>
      </c>
      <c r="B20" s="209"/>
      <c r="C20" s="209"/>
      <c r="D20" s="209"/>
      <c r="E20" s="209"/>
      <c r="F20" s="209" t="s">
        <v>8</v>
      </c>
      <c r="G20" s="209"/>
      <c r="H20" s="209"/>
      <c r="I20" s="209"/>
      <c r="J20" s="230"/>
    </row>
    <row r="21" spans="1:12" ht="60.75" customHeight="1" x14ac:dyDescent="0.2">
      <c r="A21" s="231" t="s">
        <v>155</v>
      </c>
      <c r="B21" s="231"/>
      <c r="C21" s="231"/>
      <c r="D21" s="231"/>
      <c r="E21" s="232"/>
      <c r="F21" s="233" t="s">
        <v>156</v>
      </c>
      <c r="G21" s="233"/>
      <c r="H21" s="233"/>
      <c r="I21" s="233"/>
      <c r="J21" s="199"/>
    </row>
    <row r="22" spans="1:12" ht="52.5" customHeight="1" thickBot="1" x14ac:dyDescent="0.25">
      <c r="A22" s="180" t="s">
        <v>153</v>
      </c>
      <c r="B22" s="181"/>
      <c r="C22" s="181"/>
      <c r="D22" s="181"/>
      <c r="E22" s="181"/>
      <c r="F22" s="228" t="s">
        <v>154</v>
      </c>
      <c r="G22" s="181"/>
      <c r="H22" s="181"/>
      <c r="I22" s="181"/>
      <c r="J22" s="229"/>
    </row>
    <row r="24" spans="1:12" ht="13.5" thickBot="1" x14ac:dyDescent="0.25">
      <c r="A24" s="1" t="s">
        <v>9</v>
      </c>
    </row>
    <row r="25" spans="1:12" ht="13.5" thickBot="1" x14ac:dyDescent="0.25">
      <c r="A25" s="208" t="s">
        <v>10</v>
      </c>
      <c r="B25" s="209"/>
      <c r="C25" s="209"/>
      <c r="D25" s="209"/>
      <c r="E25" s="209"/>
      <c r="F25" s="210" t="s">
        <v>11</v>
      </c>
      <c r="G25" s="211"/>
      <c r="H25" s="209" t="s">
        <v>12</v>
      </c>
      <c r="I25" s="209"/>
      <c r="J25" s="209"/>
      <c r="K25" s="209"/>
      <c r="L25" s="230"/>
    </row>
    <row r="26" spans="1:12" ht="55.5" customHeight="1" x14ac:dyDescent="0.2">
      <c r="A26" s="187" t="s">
        <v>117</v>
      </c>
      <c r="B26" s="188"/>
      <c r="C26" s="188"/>
      <c r="D26" s="188"/>
      <c r="E26" s="188"/>
      <c r="F26" s="189">
        <v>42886</v>
      </c>
      <c r="G26" s="190"/>
      <c r="H26" s="242" t="s">
        <v>151</v>
      </c>
      <c r="I26" s="243"/>
      <c r="J26" s="243"/>
      <c r="K26" s="243"/>
      <c r="L26" s="244"/>
    </row>
    <row r="27" spans="1:12" ht="86.25" customHeight="1" x14ac:dyDescent="0.2">
      <c r="A27" s="194" t="s">
        <v>132</v>
      </c>
      <c r="B27" s="195"/>
      <c r="C27" s="195"/>
      <c r="D27" s="195"/>
      <c r="E27" s="196"/>
      <c r="F27" s="197" t="s">
        <v>121</v>
      </c>
      <c r="G27" s="198"/>
      <c r="H27" s="245" t="s">
        <v>133</v>
      </c>
      <c r="I27" s="246"/>
      <c r="J27" s="246"/>
      <c r="K27" s="246"/>
      <c r="L27" s="246"/>
    </row>
    <row r="28" spans="1:12" ht="55.5" customHeight="1" x14ac:dyDescent="0.2">
      <c r="A28" s="194"/>
      <c r="B28" s="195"/>
      <c r="C28" s="195"/>
      <c r="D28" s="195"/>
      <c r="E28" s="196"/>
      <c r="F28" s="220"/>
      <c r="G28" s="198"/>
      <c r="H28" s="199"/>
      <c r="I28" s="200"/>
      <c r="J28" s="200"/>
      <c r="K28" s="200"/>
      <c r="L28" s="200"/>
    </row>
    <row r="29" spans="1:12" ht="57" customHeight="1" thickBot="1" x14ac:dyDescent="0.25">
      <c r="A29" s="201"/>
      <c r="B29" s="202"/>
      <c r="C29" s="202"/>
      <c r="D29" s="202"/>
      <c r="E29" s="202"/>
      <c r="F29" s="203"/>
      <c r="G29" s="204"/>
      <c r="H29" s="205"/>
      <c r="I29" s="206"/>
      <c r="J29" s="206"/>
      <c r="K29" s="206"/>
      <c r="L29" s="207"/>
    </row>
    <row r="31" spans="1:12" ht="13.5" thickBot="1" x14ac:dyDescent="0.25">
      <c r="A31" s="1" t="s">
        <v>13</v>
      </c>
      <c r="H31" s="150"/>
      <c r="I31" s="150"/>
      <c r="J31" s="150"/>
      <c r="K31" s="150"/>
      <c r="L31" s="150"/>
    </row>
    <row r="32" spans="1:12" ht="13.5" thickBot="1" x14ac:dyDescent="0.25">
      <c r="A32" s="208"/>
      <c r="B32" s="209"/>
      <c r="C32" s="209"/>
      <c r="D32" s="209"/>
      <c r="E32" s="209"/>
      <c r="F32" s="210" t="s">
        <v>11</v>
      </c>
      <c r="G32" s="211"/>
      <c r="H32" s="212" t="s">
        <v>12</v>
      </c>
      <c r="I32" s="212"/>
      <c r="J32" s="212"/>
      <c r="K32" s="212"/>
      <c r="L32" s="213"/>
    </row>
    <row r="33" spans="1:12" ht="44.25" customHeight="1" x14ac:dyDescent="0.2">
      <c r="A33" s="187" t="s">
        <v>130</v>
      </c>
      <c r="B33" s="188"/>
      <c r="C33" s="188"/>
      <c r="D33" s="188"/>
      <c r="E33" s="188"/>
      <c r="F33" s="189">
        <v>42990</v>
      </c>
      <c r="G33" s="190"/>
      <c r="H33" s="191" t="s">
        <v>131</v>
      </c>
      <c r="I33" s="192"/>
      <c r="J33" s="192"/>
      <c r="K33" s="192"/>
      <c r="L33" s="193"/>
    </row>
    <row r="34" spans="1:12" ht="44.25" customHeight="1" x14ac:dyDescent="0.2">
      <c r="A34" s="194" t="s">
        <v>152</v>
      </c>
      <c r="B34" s="195"/>
      <c r="C34" s="195"/>
      <c r="D34" s="195"/>
      <c r="E34" s="196"/>
      <c r="F34" s="197">
        <v>42990</v>
      </c>
      <c r="G34" s="198"/>
      <c r="H34" s="199" t="s">
        <v>158</v>
      </c>
      <c r="I34" s="200"/>
      <c r="J34" s="200"/>
      <c r="K34" s="200"/>
      <c r="L34" s="200"/>
    </row>
    <row r="35" spans="1:12" ht="43.5" customHeight="1" thickBot="1" x14ac:dyDescent="0.25">
      <c r="A35" s="180" t="s">
        <v>157</v>
      </c>
      <c r="B35" s="181"/>
      <c r="C35" s="181"/>
      <c r="D35" s="181"/>
      <c r="E35" s="181"/>
      <c r="F35" s="182">
        <v>42990</v>
      </c>
      <c r="G35" s="183"/>
      <c r="H35" s="184" t="s">
        <v>159</v>
      </c>
      <c r="I35" s="185"/>
      <c r="J35" s="185"/>
      <c r="K35" s="185"/>
      <c r="L35" s="186"/>
    </row>
  </sheetData>
  <mergeCells count="47">
    <mergeCell ref="A35:E35"/>
    <mergeCell ref="F35:G35"/>
    <mergeCell ref="H35:L35"/>
    <mergeCell ref="A33:E33"/>
    <mergeCell ref="F33:G33"/>
    <mergeCell ref="H33:L33"/>
    <mergeCell ref="A34:E34"/>
    <mergeCell ref="F34:G34"/>
    <mergeCell ref="H34:L34"/>
    <mergeCell ref="A29:E29"/>
    <mergeCell ref="F29:G29"/>
    <mergeCell ref="H29:L29"/>
    <mergeCell ref="A32:E32"/>
    <mergeCell ref="F32:G32"/>
    <mergeCell ref="H32:L32"/>
    <mergeCell ref="A27:E27"/>
    <mergeCell ref="F27:G27"/>
    <mergeCell ref="H27:L27"/>
    <mergeCell ref="A28:E28"/>
    <mergeCell ref="F28:G28"/>
    <mergeCell ref="H28:L28"/>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4" workbookViewId="0">
      <selection activeCell="F35" sqref="F35:G35"/>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8" t="s">
        <v>3</v>
      </c>
      <c r="C8" s="209"/>
      <c r="D8" s="209"/>
      <c r="E8" s="209"/>
      <c r="F8" s="230"/>
      <c r="G8" s="209" t="s">
        <v>4</v>
      </c>
      <c r="H8" s="209"/>
      <c r="I8" s="209"/>
      <c r="J8" s="209"/>
      <c r="K8" s="230"/>
    </row>
    <row r="9" spans="1:11" ht="89.25" customHeight="1" thickBot="1" x14ac:dyDescent="0.25">
      <c r="A9" s="111" t="s">
        <v>50</v>
      </c>
      <c r="B9" s="238" t="s">
        <v>175</v>
      </c>
      <c r="C9" s="238"/>
      <c r="D9" s="238"/>
      <c r="E9" s="238"/>
      <c r="F9" s="238"/>
      <c r="G9" s="238" t="s">
        <v>171</v>
      </c>
      <c r="H9" s="239"/>
      <c r="I9" s="239"/>
      <c r="J9" s="239"/>
      <c r="K9" s="240"/>
    </row>
    <row r="10" spans="1:11" ht="138.75" customHeight="1" thickBot="1" x14ac:dyDescent="0.25">
      <c r="A10" s="112" t="s">
        <v>49</v>
      </c>
      <c r="B10" s="241" t="s">
        <v>173</v>
      </c>
      <c r="C10" s="241"/>
      <c r="D10" s="241"/>
      <c r="E10" s="241"/>
      <c r="F10" s="241"/>
      <c r="G10" s="238" t="s">
        <v>172</v>
      </c>
      <c r="H10" s="239"/>
      <c r="I10" s="239"/>
      <c r="J10" s="239"/>
      <c r="K10" s="240"/>
    </row>
    <row r="11" spans="1:11" x14ac:dyDescent="0.2">
      <c r="A11" t="s">
        <v>7</v>
      </c>
    </row>
    <row r="13" spans="1:11" ht="13.5" thickBot="1" x14ac:dyDescent="0.25">
      <c r="A13" s="1" t="s">
        <v>5</v>
      </c>
    </row>
    <row r="14" spans="1:11" ht="13.5" thickBot="1" x14ac:dyDescent="0.25">
      <c r="A14" s="208" t="s">
        <v>6</v>
      </c>
      <c r="B14" s="209"/>
      <c r="C14" s="209"/>
      <c r="D14" s="209"/>
      <c r="E14" s="209"/>
      <c r="F14" s="209" t="s">
        <v>8</v>
      </c>
      <c r="G14" s="209"/>
      <c r="H14" s="209"/>
      <c r="I14" s="209"/>
      <c r="J14" s="230"/>
    </row>
    <row r="15" spans="1:11" ht="84.75" customHeight="1" x14ac:dyDescent="0.2">
      <c r="A15" s="187" t="s">
        <v>112</v>
      </c>
      <c r="B15" s="234"/>
      <c r="C15" s="234"/>
      <c r="D15" s="234"/>
      <c r="E15" s="234"/>
      <c r="F15" s="235" t="s">
        <v>174</v>
      </c>
      <c r="G15" s="231"/>
      <c r="H15" s="231"/>
      <c r="I15" s="231"/>
      <c r="J15" s="236"/>
    </row>
    <row r="16" spans="1:11" ht="54" customHeight="1" x14ac:dyDescent="0.2">
      <c r="A16" s="214" t="s">
        <v>176</v>
      </c>
      <c r="B16" s="215"/>
      <c r="C16" s="215"/>
      <c r="D16" s="215"/>
      <c r="E16" s="215"/>
      <c r="F16" s="233" t="s">
        <v>177</v>
      </c>
      <c r="G16" s="215"/>
      <c r="H16" s="215"/>
      <c r="I16" s="215"/>
      <c r="J16" s="237"/>
    </row>
    <row r="17" spans="1:12" ht="57.75" customHeight="1" thickBot="1" x14ac:dyDescent="0.25">
      <c r="A17" s="180" t="s">
        <v>138</v>
      </c>
      <c r="B17" s="181"/>
      <c r="C17" s="181"/>
      <c r="D17" s="181"/>
      <c r="E17" s="181"/>
      <c r="F17" s="228" t="s">
        <v>178</v>
      </c>
      <c r="G17" s="181"/>
      <c r="H17" s="181"/>
      <c r="I17" s="181"/>
      <c r="J17" s="229"/>
    </row>
    <row r="19" spans="1:12" ht="13.5" thickBot="1" x14ac:dyDescent="0.25">
      <c r="A19" s="1" t="s">
        <v>25</v>
      </c>
    </row>
    <row r="20" spans="1:12" ht="13.5" thickBot="1" x14ac:dyDescent="0.25">
      <c r="A20" s="208" t="s">
        <v>6</v>
      </c>
      <c r="B20" s="209"/>
      <c r="C20" s="209"/>
      <c r="D20" s="209"/>
      <c r="E20" s="209"/>
      <c r="F20" s="209" t="s">
        <v>8</v>
      </c>
      <c r="G20" s="209"/>
      <c r="H20" s="209"/>
      <c r="I20" s="209"/>
      <c r="J20" s="230"/>
    </row>
    <row r="21" spans="1:12" ht="60.75" customHeight="1" x14ac:dyDescent="0.2">
      <c r="A21" s="231" t="s">
        <v>155</v>
      </c>
      <c r="B21" s="231"/>
      <c r="C21" s="231"/>
      <c r="D21" s="231"/>
      <c r="E21" s="232"/>
      <c r="F21" s="233" t="s">
        <v>156</v>
      </c>
      <c r="G21" s="233"/>
      <c r="H21" s="233"/>
      <c r="I21" s="233"/>
      <c r="J21" s="199"/>
    </row>
    <row r="22" spans="1:12" ht="52.5" customHeight="1" thickBot="1" x14ac:dyDescent="0.25">
      <c r="A22" s="180" t="s">
        <v>153</v>
      </c>
      <c r="B22" s="181"/>
      <c r="C22" s="181"/>
      <c r="D22" s="181"/>
      <c r="E22" s="181"/>
      <c r="F22" s="228" t="s">
        <v>154</v>
      </c>
      <c r="G22" s="181"/>
      <c r="H22" s="181"/>
      <c r="I22" s="181"/>
      <c r="J22" s="229"/>
    </row>
    <row r="24" spans="1:12" ht="13.5" thickBot="1" x14ac:dyDescent="0.25">
      <c r="A24" s="1" t="s">
        <v>9</v>
      </c>
    </row>
    <row r="25" spans="1:12" ht="13.5" thickBot="1" x14ac:dyDescent="0.25">
      <c r="A25" s="208" t="s">
        <v>10</v>
      </c>
      <c r="B25" s="209"/>
      <c r="C25" s="209"/>
      <c r="D25" s="209"/>
      <c r="E25" s="209"/>
      <c r="F25" s="210" t="s">
        <v>11</v>
      </c>
      <c r="G25" s="211"/>
      <c r="H25" s="209" t="s">
        <v>12</v>
      </c>
      <c r="I25" s="209"/>
      <c r="J25" s="209"/>
      <c r="K25" s="209"/>
      <c r="L25" s="230"/>
    </row>
    <row r="26" spans="1:12" ht="55.5" customHeight="1" thickBot="1" x14ac:dyDescent="0.25">
      <c r="A26" s="187" t="s">
        <v>117</v>
      </c>
      <c r="B26" s="188"/>
      <c r="C26" s="188"/>
      <c r="D26" s="188"/>
      <c r="E26" s="188"/>
      <c r="F26" s="189">
        <v>42886</v>
      </c>
      <c r="G26" s="190"/>
      <c r="H26" s="247" t="s">
        <v>167</v>
      </c>
      <c r="I26" s="243"/>
      <c r="J26" s="243"/>
      <c r="K26" s="243"/>
      <c r="L26" s="244"/>
    </row>
    <row r="27" spans="1:12" ht="63" customHeight="1" x14ac:dyDescent="0.2">
      <c r="A27" s="187" t="s">
        <v>130</v>
      </c>
      <c r="B27" s="188"/>
      <c r="C27" s="188"/>
      <c r="D27" s="188"/>
      <c r="E27" s="188"/>
      <c r="F27" s="189">
        <v>42990</v>
      </c>
      <c r="G27" s="190"/>
      <c r="H27" s="248" t="s">
        <v>168</v>
      </c>
      <c r="I27" s="218"/>
      <c r="J27" s="218"/>
      <c r="K27" s="218"/>
      <c r="L27" s="216"/>
    </row>
    <row r="28" spans="1:12" ht="55.5" customHeight="1" x14ac:dyDescent="0.2">
      <c r="A28" s="194" t="s">
        <v>152</v>
      </c>
      <c r="B28" s="195"/>
      <c r="C28" s="195"/>
      <c r="D28" s="195"/>
      <c r="E28" s="196"/>
      <c r="F28" s="197">
        <v>42990</v>
      </c>
      <c r="G28" s="198"/>
      <c r="H28" s="199" t="s">
        <v>179</v>
      </c>
      <c r="I28" s="200"/>
      <c r="J28" s="200"/>
      <c r="K28" s="200"/>
      <c r="L28" s="200"/>
    </row>
    <row r="29" spans="1:12" ht="57" customHeight="1" thickBot="1" x14ac:dyDescent="0.25">
      <c r="A29" s="180" t="s">
        <v>157</v>
      </c>
      <c r="B29" s="181"/>
      <c r="C29" s="181"/>
      <c r="D29" s="181"/>
      <c r="E29" s="181"/>
      <c r="F29" s="182">
        <v>42990</v>
      </c>
      <c r="G29" s="183"/>
      <c r="H29" s="249" t="s">
        <v>180</v>
      </c>
      <c r="I29" s="185"/>
      <c r="J29" s="185"/>
      <c r="K29" s="185"/>
      <c r="L29" s="186"/>
    </row>
    <row r="31" spans="1:12" ht="13.5" thickBot="1" x14ac:dyDescent="0.25">
      <c r="A31" s="1" t="s">
        <v>13</v>
      </c>
      <c r="H31" s="150"/>
      <c r="I31" s="150"/>
      <c r="J31" s="150"/>
      <c r="K31" s="150"/>
      <c r="L31" s="150"/>
    </row>
    <row r="32" spans="1:12" ht="13.5" thickBot="1" x14ac:dyDescent="0.25">
      <c r="A32" s="208"/>
      <c r="B32" s="209"/>
      <c r="C32" s="209"/>
      <c r="D32" s="209"/>
      <c r="E32" s="209"/>
      <c r="F32" s="210" t="s">
        <v>11</v>
      </c>
      <c r="G32" s="211"/>
      <c r="H32" s="212" t="s">
        <v>12</v>
      </c>
      <c r="I32" s="212"/>
      <c r="J32" s="212"/>
      <c r="K32" s="212"/>
      <c r="L32" s="213"/>
    </row>
    <row r="33" spans="1:12" ht="44.25" customHeight="1" x14ac:dyDescent="0.2">
      <c r="A33" s="187" t="s">
        <v>169</v>
      </c>
      <c r="B33" s="188"/>
      <c r="C33" s="188"/>
      <c r="D33" s="188"/>
      <c r="E33" s="188"/>
      <c r="F33" s="189">
        <v>43100</v>
      </c>
      <c r="G33" s="190"/>
      <c r="H33" s="191" t="s">
        <v>170</v>
      </c>
      <c r="I33" s="192"/>
      <c r="J33" s="192"/>
      <c r="K33" s="192"/>
      <c r="L33" s="193"/>
    </row>
    <row r="34" spans="1:12" ht="44.25" customHeight="1" x14ac:dyDescent="0.2">
      <c r="A34" s="194" t="s">
        <v>184</v>
      </c>
      <c r="B34" s="195"/>
      <c r="C34" s="195"/>
      <c r="D34" s="195"/>
      <c r="E34" s="196"/>
      <c r="F34" s="197">
        <v>43100</v>
      </c>
      <c r="G34" s="198"/>
      <c r="H34" s="199" t="s">
        <v>185</v>
      </c>
      <c r="I34" s="200"/>
      <c r="J34" s="200"/>
      <c r="K34" s="200"/>
      <c r="L34" s="200"/>
    </row>
    <row r="35" spans="1:12" ht="43.5" customHeight="1" thickBot="1" x14ac:dyDescent="0.25">
      <c r="A35" s="180" t="s">
        <v>187</v>
      </c>
      <c r="B35" s="181"/>
      <c r="C35" s="181"/>
      <c r="D35" s="181"/>
      <c r="E35" s="181"/>
      <c r="F35" s="182">
        <v>43100</v>
      </c>
      <c r="G35" s="183"/>
      <c r="H35" s="184" t="s">
        <v>186</v>
      </c>
      <c r="I35" s="185"/>
      <c r="J35" s="185"/>
      <c r="K35" s="185"/>
      <c r="L35" s="186"/>
    </row>
  </sheetData>
  <mergeCells count="47">
    <mergeCell ref="A35:E35"/>
    <mergeCell ref="F35:G35"/>
    <mergeCell ref="H35:L35"/>
    <mergeCell ref="A33:E33"/>
    <mergeCell ref="F33:G33"/>
    <mergeCell ref="H33:L33"/>
    <mergeCell ref="A34:E34"/>
    <mergeCell ref="F34:G34"/>
    <mergeCell ref="H34:L34"/>
    <mergeCell ref="A29:E29"/>
    <mergeCell ref="F29:G29"/>
    <mergeCell ref="H29:L29"/>
    <mergeCell ref="A32:E32"/>
    <mergeCell ref="F32:G32"/>
    <mergeCell ref="H32:L32"/>
    <mergeCell ref="A27:E27"/>
    <mergeCell ref="F27:G27"/>
    <mergeCell ref="H27:L27"/>
    <mergeCell ref="A28:E28"/>
    <mergeCell ref="F28:G28"/>
    <mergeCell ref="H28:L28"/>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F15" sqref="F15:J15"/>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8" t="s">
        <v>3</v>
      </c>
      <c r="C8" s="209"/>
      <c r="D8" s="209"/>
      <c r="E8" s="209"/>
      <c r="F8" s="230"/>
      <c r="G8" s="209" t="s">
        <v>4</v>
      </c>
      <c r="H8" s="209"/>
      <c r="I8" s="209"/>
      <c r="J8" s="209"/>
      <c r="K8" s="230"/>
    </row>
    <row r="9" spans="1:11" ht="101.45" customHeight="1" thickBot="1" x14ac:dyDescent="0.25">
      <c r="A9" s="111" t="s">
        <v>50</v>
      </c>
      <c r="B9" s="238" t="s">
        <v>200</v>
      </c>
      <c r="C9" s="238"/>
      <c r="D9" s="238"/>
      <c r="E9" s="238"/>
      <c r="F9" s="238"/>
      <c r="G9" s="238"/>
      <c r="H9" s="239"/>
      <c r="I9" s="239"/>
      <c r="J9" s="239"/>
      <c r="K9" s="240"/>
    </row>
    <row r="10" spans="1:11" ht="138.75" customHeight="1" thickBot="1" x14ac:dyDescent="0.25">
      <c r="A10" s="112" t="s">
        <v>49</v>
      </c>
      <c r="B10" s="241" t="s">
        <v>192</v>
      </c>
      <c r="C10" s="241"/>
      <c r="D10" s="241"/>
      <c r="E10" s="241"/>
      <c r="F10" s="241"/>
      <c r="G10" s="238" t="s">
        <v>207</v>
      </c>
      <c r="H10" s="239"/>
      <c r="I10" s="239"/>
      <c r="J10" s="239"/>
      <c r="K10" s="240"/>
    </row>
    <row r="11" spans="1:11" x14ac:dyDescent="0.2">
      <c r="A11" t="s">
        <v>7</v>
      </c>
    </row>
    <row r="13" spans="1:11" ht="13.5" thickBot="1" x14ac:dyDescent="0.25">
      <c r="A13" s="1" t="s">
        <v>5</v>
      </c>
    </row>
    <row r="14" spans="1:11" ht="13.5" thickBot="1" x14ac:dyDescent="0.25">
      <c r="A14" s="208" t="s">
        <v>6</v>
      </c>
      <c r="B14" s="209"/>
      <c r="C14" s="209"/>
      <c r="D14" s="209"/>
      <c r="E14" s="209"/>
      <c r="F14" s="209" t="s">
        <v>8</v>
      </c>
      <c r="G14" s="209"/>
      <c r="H14" s="209"/>
      <c r="I14" s="209"/>
      <c r="J14" s="230"/>
    </row>
    <row r="15" spans="1:11" ht="84.75" customHeight="1" x14ac:dyDescent="0.2">
      <c r="A15" s="187" t="s">
        <v>211</v>
      </c>
      <c r="B15" s="234"/>
      <c r="C15" s="234"/>
      <c r="D15" s="234"/>
      <c r="E15" s="234"/>
      <c r="F15" s="235" t="s">
        <v>212</v>
      </c>
      <c r="G15" s="231"/>
      <c r="H15" s="231"/>
      <c r="I15" s="231"/>
      <c r="J15" s="236"/>
    </row>
    <row r="16" spans="1:11" ht="54" customHeight="1" x14ac:dyDescent="0.2">
      <c r="A16" s="214" t="s">
        <v>176</v>
      </c>
      <c r="B16" s="215"/>
      <c r="C16" s="215"/>
      <c r="D16" s="215"/>
      <c r="E16" s="215"/>
      <c r="F16" s="233" t="s">
        <v>213</v>
      </c>
      <c r="G16" s="215"/>
      <c r="H16" s="215"/>
      <c r="I16" s="215"/>
      <c r="J16" s="237"/>
    </row>
    <row r="17" spans="1:12" ht="90" customHeight="1" thickBot="1" x14ac:dyDescent="0.25">
      <c r="A17" s="180" t="s">
        <v>138</v>
      </c>
      <c r="B17" s="181"/>
      <c r="C17" s="181"/>
      <c r="D17" s="181"/>
      <c r="E17" s="181"/>
      <c r="F17" s="228" t="s">
        <v>214</v>
      </c>
      <c r="G17" s="181"/>
      <c r="H17" s="181"/>
      <c r="I17" s="181"/>
      <c r="J17" s="229"/>
    </row>
    <row r="19" spans="1:12" ht="13.5" thickBot="1" x14ac:dyDescent="0.25">
      <c r="A19" s="1" t="s">
        <v>25</v>
      </c>
    </row>
    <row r="20" spans="1:12" ht="13.5" thickBot="1" x14ac:dyDescent="0.25">
      <c r="A20" s="208" t="s">
        <v>6</v>
      </c>
      <c r="B20" s="209"/>
      <c r="C20" s="209"/>
      <c r="D20" s="209"/>
      <c r="E20" s="209"/>
      <c r="F20" s="209" t="s">
        <v>8</v>
      </c>
      <c r="G20" s="209"/>
      <c r="H20" s="209"/>
      <c r="I20" s="209"/>
      <c r="J20" s="230"/>
    </row>
    <row r="21" spans="1:12" ht="60.75" customHeight="1" x14ac:dyDescent="0.2">
      <c r="A21" s="231" t="s">
        <v>155</v>
      </c>
      <c r="B21" s="231"/>
      <c r="C21" s="231"/>
      <c r="D21" s="231"/>
      <c r="E21" s="232"/>
      <c r="F21" s="233" t="s">
        <v>208</v>
      </c>
      <c r="G21" s="233"/>
      <c r="H21" s="233"/>
      <c r="I21" s="233"/>
      <c r="J21" s="199"/>
    </row>
    <row r="22" spans="1:12" ht="52.5" customHeight="1" thickBot="1" x14ac:dyDescent="0.25">
      <c r="A22" s="180" t="s">
        <v>209</v>
      </c>
      <c r="B22" s="181"/>
      <c r="C22" s="181"/>
      <c r="D22" s="181"/>
      <c r="E22" s="181"/>
      <c r="F22" s="228" t="s">
        <v>210</v>
      </c>
      <c r="G22" s="181"/>
      <c r="H22" s="181"/>
      <c r="I22" s="181"/>
      <c r="J22" s="229"/>
    </row>
    <row r="24" spans="1:12" ht="13.5" thickBot="1" x14ac:dyDescent="0.25">
      <c r="A24" s="1" t="s">
        <v>9</v>
      </c>
    </row>
    <row r="25" spans="1:12" ht="13.5" thickBot="1" x14ac:dyDescent="0.25">
      <c r="A25" s="208" t="s">
        <v>10</v>
      </c>
      <c r="B25" s="209"/>
      <c r="C25" s="209"/>
      <c r="D25" s="209"/>
      <c r="E25" s="209"/>
      <c r="F25" s="210" t="s">
        <v>11</v>
      </c>
      <c r="G25" s="211"/>
      <c r="H25" s="209" t="s">
        <v>12</v>
      </c>
      <c r="I25" s="209"/>
      <c r="J25" s="209"/>
      <c r="K25" s="209"/>
      <c r="L25" s="230"/>
    </row>
    <row r="26" spans="1:12" ht="55.5" customHeight="1" thickBot="1" x14ac:dyDescent="0.25">
      <c r="A26" s="180" t="s">
        <v>157</v>
      </c>
      <c r="B26" s="181"/>
      <c r="C26" s="181"/>
      <c r="D26" s="181"/>
      <c r="E26" s="181"/>
      <c r="F26" s="182">
        <v>42990</v>
      </c>
      <c r="G26" s="183"/>
      <c r="H26" s="205" t="s">
        <v>203</v>
      </c>
      <c r="I26" s="185"/>
      <c r="J26" s="185"/>
      <c r="K26" s="185"/>
      <c r="L26" s="186"/>
    </row>
    <row r="27" spans="1:12" ht="63" customHeight="1" x14ac:dyDescent="0.2">
      <c r="A27" s="187" t="s">
        <v>169</v>
      </c>
      <c r="B27" s="188"/>
      <c r="C27" s="188"/>
      <c r="D27" s="188"/>
      <c r="E27" s="188"/>
      <c r="F27" s="189">
        <v>43100</v>
      </c>
      <c r="G27" s="190"/>
      <c r="H27" s="191" t="s">
        <v>199</v>
      </c>
      <c r="I27" s="192"/>
      <c r="J27" s="192"/>
      <c r="K27" s="192"/>
      <c r="L27" s="193"/>
    </row>
    <row r="28" spans="1:12" ht="55.5" customHeight="1" x14ac:dyDescent="0.2">
      <c r="A28" s="194" t="s">
        <v>184</v>
      </c>
      <c r="B28" s="195"/>
      <c r="C28" s="195"/>
      <c r="D28" s="195"/>
      <c r="E28" s="196"/>
      <c r="F28" s="197">
        <v>43100</v>
      </c>
      <c r="G28" s="198"/>
      <c r="H28" s="250" t="s">
        <v>204</v>
      </c>
      <c r="I28" s="200"/>
      <c r="J28" s="200"/>
      <c r="K28" s="200"/>
      <c r="L28" s="200"/>
    </row>
    <row r="29" spans="1:12" ht="57" customHeight="1" thickBot="1" x14ac:dyDescent="0.25">
      <c r="A29" s="180" t="s">
        <v>187</v>
      </c>
      <c r="B29" s="181"/>
      <c r="C29" s="181"/>
      <c r="D29" s="181"/>
      <c r="E29" s="181"/>
      <c r="F29" s="182">
        <v>43100</v>
      </c>
      <c r="G29" s="183"/>
      <c r="H29" s="249" t="s">
        <v>195</v>
      </c>
      <c r="I29" s="251"/>
      <c r="J29" s="251"/>
      <c r="K29" s="251"/>
      <c r="L29" s="252"/>
    </row>
    <row r="31" spans="1:12" ht="13.5" thickBot="1" x14ac:dyDescent="0.25">
      <c r="A31" s="1" t="s">
        <v>13</v>
      </c>
      <c r="H31" s="150"/>
      <c r="I31" s="150"/>
      <c r="J31" s="150"/>
      <c r="K31" s="150"/>
      <c r="L31" s="150"/>
    </row>
    <row r="32" spans="1:12" ht="13.5" thickBot="1" x14ac:dyDescent="0.25">
      <c r="A32" s="208"/>
      <c r="B32" s="209"/>
      <c r="C32" s="209"/>
      <c r="D32" s="209"/>
      <c r="E32" s="209"/>
      <c r="F32" s="210" t="s">
        <v>11</v>
      </c>
      <c r="G32" s="211"/>
      <c r="H32" s="212" t="s">
        <v>12</v>
      </c>
      <c r="I32" s="212"/>
      <c r="J32" s="212"/>
      <c r="K32" s="212"/>
      <c r="L32" s="213"/>
    </row>
    <row r="33" spans="1:12" ht="44.25" customHeight="1" x14ac:dyDescent="0.2">
      <c r="A33" s="187" t="s">
        <v>193</v>
      </c>
      <c r="B33" s="188"/>
      <c r="C33" s="188"/>
      <c r="D33" s="188"/>
      <c r="E33" s="188"/>
      <c r="F33" s="189">
        <v>43131</v>
      </c>
      <c r="G33" s="190"/>
      <c r="H33" s="191" t="s">
        <v>194</v>
      </c>
      <c r="I33" s="192"/>
      <c r="J33" s="192"/>
      <c r="K33" s="192"/>
      <c r="L33" s="193"/>
    </row>
    <row r="34" spans="1:12" ht="44.25" customHeight="1" x14ac:dyDescent="0.2">
      <c r="A34" s="194" t="s">
        <v>201</v>
      </c>
      <c r="B34" s="195"/>
      <c r="C34" s="195"/>
      <c r="D34" s="195"/>
      <c r="E34" s="196"/>
      <c r="F34" s="197">
        <v>43190</v>
      </c>
      <c r="G34" s="198"/>
      <c r="H34" s="199" t="s">
        <v>202</v>
      </c>
      <c r="I34" s="200"/>
      <c r="J34" s="200"/>
      <c r="K34" s="200"/>
      <c r="L34" s="200"/>
    </row>
    <row r="35" spans="1:12" ht="43.5" customHeight="1" thickBot="1" x14ac:dyDescent="0.25">
      <c r="A35" s="180" t="s">
        <v>205</v>
      </c>
      <c r="B35" s="181"/>
      <c r="C35" s="181"/>
      <c r="D35" s="181"/>
      <c r="E35" s="181"/>
      <c r="F35" s="182">
        <v>43190</v>
      </c>
      <c r="G35" s="183"/>
      <c r="H35" s="184" t="s">
        <v>206</v>
      </c>
      <c r="I35" s="185"/>
      <c r="J35" s="185"/>
      <c r="K35" s="185"/>
      <c r="L35" s="186"/>
    </row>
  </sheetData>
  <mergeCells count="47">
    <mergeCell ref="A35:E35"/>
    <mergeCell ref="F35:G35"/>
    <mergeCell ref="H35:L35"/>
    <mergeCell ref="A33:E33"/>
    <mergeCell ref="F33:G33"/>
    <mergeCell ref="H33:L33"/>
    <mergeCell ref="A34:E34"/>
    <mergeCell ref="F34:G34"/>
    <mergeCell ref="H34:L34"/>
    <mergeCell ref="A29:E29"/>
    <mergeCell ref="F29:G29"/>
    <mergeCell ref="H29:L29"/>
    <mergeCell ref="A32:E32"/>
    <mergeCell ref="F32:G32"/>
    <mergeCell ref="H32:L32"/>
    <mergeCell ref="A27:E27"/>
    <mergeCell ref="F27:G27"/>
    <mergeCell ref="H27:L27"/>
    <mergeCell ref="A28:E28"/>
    <mergeCell ref="F28:G28"/>
    <mergeCell ref="H28:L28"/>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14:E14"/>
    <mergeCell ref="F14:J14"/>
    <mergeCell ref="A15:E15"/>
    <mergeCell ref="F15:J15"/>
    <mergeCell ref="A16:E16"/>
    <mergeCell ref="F16:J16"/>
    <mergeCell ref="B8:F8"/>
    <mergeCell ref="G8:K8"/>
    <mergeCell ref="B9:F9"/>
    <mergeCell ref="G9:K9"/>
    <mergeCell ref="B10:F10"/>
    <mergeCell ref="G10:K10"/>
  </mergeCells>
  <hyperlinks>
    <hyperlink ref="H28" r:id="rId1"/>
  </hyperlinks>
  <pageMargins left="0.75" right="0.75" top="1" bottom="1" header="0.5" footer="0.5"/>
  <pageSetup paperSize="9" orientation="portrait" horizontalDpi="4294967292" verticalDpi="4294967292"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topLeftCell="A10" workbookViewId="0">
      <selection activeCell="G10" sqref="G10:K10"/>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2018</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8" t="s">
        <v>3</v>
      </c>
      <c r="C8" s="209"/>
      <c r="D8" s="209"/>
      <c r="E8" s="209"/>
      <c r="F8" s="230"/>
      <c r="G8" s="209" t="s">
        <v>4</v>
      </c>
      <c r="H8" s="209"/>
      <c r="I8" s="209"/>
      <c r="J8" s="209"/>
      <c r="K8" s="230"/>
    </row>
    <row r="9" spans="1:11" ht="101.45" customHeight="1" thickBot="1" x14ac:dyDescent="0.25">
      <c r="A9" s="111" t="s">
        <v>50</v>
      </c>
      <c r="B9" s="238" t="s">
        <v>224</v>
      </c>
      <c r="C9" s="238"/>
      <c r="D9" s="238"/>
      <c r="E9" s="238"/>
      <c r="F9" s="238"/>
      <c r="G9" s="238" t="s">
        <v>225</v>
      </c>
      <c r="H9" s="239"/>
      <c r="I9" s="239"/>
      <c r="J9" s="239"/>
      <c r="K9" s="240"/>
    </row>
    <row r="10" spans="1:11" ht="138.75" customHeight="1" thickBot="1" x14ac:dyDescent="0.25">
      <c r="A10" s="112" t="s">
        <v>49</v>
      </c>
      <c r="B10" s="241" t="s">
        <v>240</v>
      </c>
      <c r="C10" s="241"/>
      <c r="D10" s="241"/>
      <c r="E10" s="241"/>
      <c r="F10" s="241"/>
      <c r="G10" s="238" t="s">
        <v>223</v>
      </c>
      <c r="H10" s="239"/>
      <c r="I10" s="239"/>
      <c r="J10" s="239"/>
      <c r="K10" s="240"/>
    </row>
    <row r="11" spans="1:11" x14ac:dyDescent="0.2">
      <c r="A11" t="s">
        <v>7</v>
      </c>
    </row>
    <row r="13" spans="1:11" ht="13.5" thickBot="1" x14ac:dyDescent="0.25">
      <c r="A13" s="1" t="s">
        <v>5</v>
      </c>
    </row>
    <row r="14" spans="1:11" ht="13.5" thickBot="1" x14ac:dyDescent="0.25">
      <c r="A14" s="208" t="s">
        <v>6</v>
      </c>
      <c r="B14" s="209"/>
      <c r="C14" s="209"/>
      <c r="D14" s="209"/>
      <c r="E14" s="209"/>
      <c r="F14" s="209" t="s">
        <v>8</v>
      </c>
      <c r="G14" s="209"/>
      <c r="H14" s="209"/>
      <c r="I14" s="209"/>
      <c r="J14" s="230"/>
    </row>
    <row r="15" spans="1:11" ht="84.75" customHeight="1" x14ac:dyDescent="0.2">
      <c r="A15" s="187" t="s">
        <v>211</v>
      </c>
      <c r="B15" s="234"/>
      <c r="C15" s="234"/>
      <c r="D15" s="234"/>
      <c r="E15" s="234"/>
      <c r="F15" s="235" t="s">
        <v>212</v>
      </c>
      <c r="G15" s="231"/>
      <c r="H15" s="231"/>
      <c r="I15" s="231"/>
      <c r="J15" s="236"/>
    </row>
    <row r="16" spans="1:11" ht="54" customHeight="1" x14ac:dyDescent="0.2">
      <c r="A16" s="214" t="s">
        <v>176</v>
      </c>
      <c r="B16" s="215"/>
      <c r="C16" s="215"/>
      <c r="D16" s="215"/>
      <c r="E16" s="215"/>
      <c r="F16" s="233" t="s">
        <v>213</v>
      </c>
      <c r="G16" s="215"/>
      <c r="H16" s="215"/>
      <c r="I16" s="215"/>
      <c r="J16" s="237"/>
    </row>
    <row r="17" spans="1:12" ht="90" customHeight="1" thickBot="1" x14ac:dyDescent="0.25">
      <c r="A17" s="180" t="s">
        <v>138</v>
      </c>
      <c r="B17" s="181"/>
      <c r="C17" s="181"/>
      <c r="D17" s="181"/>
      <c r="E17" s="181"/>
      <c r="F17" s="228" t="s">
        <v>242</v>
      </c>
      <c r="G17" s="181"/>
      <c r="H17" s="181"/>
      <c r="I17" s="181"/>
      <c r="J17" s="229"/>
    </row>
    <row r="19" spans="1:12" ht="13.5" thickBot="1" x14ac:dyDescent="0.25">
      <c r="A19" s="1" t="s">
        <v>25</v>
      </c>
    </row>
    <row r="20" spans="1:12" ht="13.5" thickBot="1" x14ac:dyDescent="0.25">
      <c r="A20" s="208" t="s">
        <v>6</v>
      </c>
      <c r="B20" s="209"/>
      <c r="C20" s="209"/>
      <c r="D20" s="209"/>
      <c r="E20" s="209"/>
      <c r="F20" s="209" t="s">
        <v>8</v>
      </c>
      <c r="G20" s="209"/>
      <c r="H20" s="209"/>
      <c r="I20" s="209"/>
      <c r="J20" s="230"/>
    </row>
    <row r="21" spans="1:12" ht="60.75" customHeight="1" x14ac:dyDescent="0.2">
      <c r="A21" s="231" t="s">
        <v>155</v>
      </c>
      <c r="B21" s="231"/>
      <c r="C21" s="231"/>
      <c r="D21" s="231"/>
      <c r="E21" s="232"/>
      <c r="F21" s="233" t="s">
        <v>208</v>
      </c>
      <c r="G21" s="233"/>
      <c r="H21" s="233"/>
      <c r="I21" s="233"/>
      <c r="J21" s="199"/>
    </row>
    <row r="22" spans="1:12" ht="52.5" customHeight="1" thickBot="1" x14ac:dyDescent="0.25">
      <c r="A22" s="180" t="s">
        <v>209</v>
      </c>
      <c r="B22" s="181"/>
      <c r="C22" s="181"/>
      <c r="D22" s="181"/>
      <c r="E22" s="181"/>
      <c r="F22" s="228" t="s">
        <v>241</v>
      </c>
      <c r="G22" s="181"/>
      <c r="H22" s="181"/>
      <c r="I22" s="181"/>
      <c r="J22" s="229"/>
    </row>
    <row r="24" spans="1:12" ht="13.5" thickBot="1" x14ac:dyDescent="0.25">
      <c r="A24" s="1" t="s">
        <v>9</v>
      </c>
    </row>
    <row r="25" spans="1:12" ht="13.5" thickBot="1" x14ac:dyDescent="0.25">
      <c r="A25" s="208" t="s">
        <v>10</v>
      </c>
      <c r="B25" s="209"/>
      <c r="C25" s="209"/>
      <c r="D25" s="209"/>
      <c r="E25" s="209"/>
      <c r="F25" s="210" t="s">
        <v>11</v>
      </c>
      <c r="G25" s="211"/>
      <c r="H25" s="209" t="s">
        <v>12</v>
      </c>
      <c r="I25" s="209"/>
      <c r="J25" s="209"/>
      <c r="K25" s="209"/>
      <c r="L25" s="230"/>
    </row>
    <row r="26" spans="1:12" ht="55.5" customHeight="1" x14ac:dyDescent="0.2">
      <c r="A26" s="258" t="s">
        <v>193</v>
      </c>
      <c r="B26" s="259"/>
      <c r="C26" s="259"/>
      <c r="D26" s="259"/>
      <c r="E26" s="259"/>
      <c r="F26" s="260">
        <v>43131</v>
      </c>
      <c r="G26" s="261"/>
      <c r="H26" s="247" t="s">
        <v>228</v>
      </c>
      <c r="I26" s="262"/>
      <c r="J26" s="262"/>
      <c r="K26" s="262"/>
      <c r="L26" s="263"/>
    </row>
    <row r="27" spans="1:12" ht="108.6" customHeight="1" x14ac:dyDescent="0.2">
      <c r="A27" s="253" t="s">
        <v>201</v>
      </c>
      <c r="B27" s="254"/>
      <c r="C27" s="254"/>
      <c r="D27" s="254"/>
      <c r="E27" s="255"/>
      <c r="F27" s="256">
        <v>43190</v>
      </c>
      <c r="G27" s="257"/>
      <c r="H27" s="245" t="s">
        <v>231</v>
      </c>
      <c r="I27" s="246"/>
      <c r="J27" s="246"/>
      <c r="K27" s="246"/>
      <c r="L27" s="246"/>
    </row>
    <row r="28" spans="1:12" ht="55.5" customHeight="1" thickBot="1" x14ac:dyDescent="0.25">
      <c r="A28" s="201" t="s">
        <v>205</v>
      </c>
      <c r="B28" s="202"/>
      <c r="C28" s="202"/>
      <c r="D28" s="202"/>
      <c r="E28" s="202"/>
      <c r="F28" s="203">
        <v>43190</v>
      </c>
      <c r="G28" s="204"/>
      <c r="H28" s="205" t="s">
        <v>229</v>
      </c>
      <c r="I28" s="206"/>
      <c r="J28" s="206"/>
      <c r="K28" s="206"/>
      <c r="L28" s="207"/>
    </row>
    <row r="29" spans="1:12" ht="57" customHeight="1" thickBot="1" x14ac:dyDescent="0.25">
      <c r="A29" s="180" t="s">
        <v>232</v>
      </c>
      <c r="B29" s="181"/>
      <c r="C29" s="181"/>
      <c r="D29" s="181"/>
      <c r="E29" s="181"/>
      <c r="F29" s="182">
        <v>43100</v>
      </c>
      <c r="G29" s="183"/>
      <c r="H29" s="249" t="s">
        <v>222</v>
      </c>
      <c r="I29" s="251"/>
      <c r="J29" s="251"/>
      <c r="K29" s="251"/>
      <c r="L29" s="252"/>
    </row>
    <row r="31" spans="1:12" ht="13.5" thickBot="1" x14ac:dyDescent="0.25">
      <c r="A31" s="1" t="s">
        <v>13</v>
      </c>
      <c r="H31" s="150"/>
      <c r="I31" s="150"/>
      <c r="J31" s="150"/>
      <c r="K31" s="150"/>
      <c r="L31" s="150"/>
    </row>
    <row r="32" spans="1:12" ht="13.5" thickBot="1" x14ac:dyDescent="0.25">
      <c r="A32" s="208"/>
      <c r="B32" s="209"/>
      <c r="C32" s="209"/>
      <c r="D32" s="209"/>
      <c r="E32" s="209"/>
      <c r="F32" s="210" t="s">
        <v>11</v>
      </c>
      <c r="G32" s="211"/>
      <c r="H32" s="212" t="s">
        <v>12</v>
      </c>
      <c r="I32" s="212"/>
      <c r="J32" s="212"/>
      <c r="K32" s="212"/>
      <c r="L32" s="213"/>
    </row>
    <row r="33" spans="1:12" ht="44.25" customHeight="1" x14ac:dyDescent="0.2">
      <c r="A33" s="187" t="s">
        <v>233</v>
      </c>
      <c r="B33" s="188"/>
      <c r="C33" s="188"/>
      <c r="D33" s="188"/>
      <c r="E33" s="188"/>
      <c r="F33" s="189" t="s">
        <v>234</v>
      </c>
      <c r="G33" s="190"/>
      <c r="H33" s="191" t="s">
        <v>235</v>
      </c>
      <c r="I33" s="192"/>
      <c r="J33" s="192"/>
      <c r="K33" s="192"/>
      <c r="L33" s="193"/>
    </row>
    <row r="34" spans="1:12" ht="44.25" customHeight="1" x14ac:dyDescent="0.2">
      <c r="A34" s="194" t="s">
        <v>236</v>
      </c>
      <c r="B34" s="195"/>
      <c r="C34" s="195"/>
      <c r="D34" s="195"/>
      <c r="E34" s="196"/>
      <c r="F34" s="197" t="s">
        <v>237</v>
      </c>
      <c r="G34" s="198"/>
      <c r="H34" s="199" t="s">
        <v>238</v>
      </c>
      <c r="I34" s="200"/>
      <c r="J34" s="200"/>
      <c r="K34" s="200"/>
      <c r="L34" s="200"/>
    </row>
    <row r="35" spans="1:12" ht="64.150000000000006" customHeight="1" thickBot="1" x14ac:dyDescent="0.25">
      <c r="A35" s="180" t="s">
        <v>243</v>
      </c>
      <c r="B35" s="181"/>
      <c r="C35" s="181"/>
      <c r="D35" s="181"/>
      <c r="E35" s="181"/>
      <c r="F35" s="182">
        <v>43252</v>
      </c>
      <c r="G35" s="183"/>
      <c r="H35" s="184" t="s">
        <v>239</v>
      </c>
      <c r="I35" s="185"/>
      <c r="J35" s="185"/>
      <c r="K35" s="185"/>
      <c r="L35" s="186"/>
    </row>
  </sheetData>
  <mergeCells count="47">
    <mergeCell ref="B8:F8"/>
    <mergeCell ref="G8:K8"/>
    <mergeCell ref="B9:F9"/>
    <mergeCell ref="G9:K9"/>
    <mergeCell ref="B10:F10"/>
    <mergeCell ref="G10:K10"/>
    <mergeCell ref="A14:E14"/>
    <mergeCell ref="F14:J14"/>
    <mergeCell ref="A15:E15"/>
    <mergeCell ref="F15:J15"/>
    <mergeCell ref="A16:E16"/>
    <mergeCell ref="F16:J16"/>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A28:E28"/>
    <mergeCell ref="F28:G28"/>
    <mergeCell ref="H28:L28"/>
    <mergeCell ref="A29:E29"/>
    <mergeCell ref="F29:G29"/>
    <mergeCell ref="H29:L29"/>
    <mergeCell ref="A32:E32"/>
    <mergeCell ref="F32:G32"/>
    <mergeCell ref="H32:L32"/>
    <mergeCell ref="A35:E35"/>
    <mergeCell ref="F35:G35"/>
    <mergeCell ref="H35:L35"/>
    <mergeCell ref="A33:E33"/>
    <mergeCell ref="F33:G33"/>
    <mergeCell ref="H33:L33"/>
    <mergeCell ref="A34:E34"/>
    <mergeCell ref="F34:G34"/>
    <mergeCell ref="H34:L34"/>
  </mergeCells>
  <pageMargins left="0.75" right="0.75" top="1" bottom="1" header="0.5" footer="0.5"/>
  <pageSetup paperSize="9" orientation="portrait"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O13" sqref="O13"/>
    </sheetView>
  </sheetViews>
  <sheetFormatPr defaultRowHeight="12.75" x14ac:dyDescent="0.2"/>
  <sheetData>
    <row r="2" spans="2:13" ht="13.5" thickBot="1" x14ac:dyDescent="0.25">
      <c r="B2" s="1" t="s">
        <v>61</v>
      </c>
    </row>
    <row r="3" spans="2:13" ht="13.5" thickBot="1" x14ac:dyDescent="0.25">
      <c r="B3" s="208" t="s">
        <v>62</v>
      </c>
      <c r="C3" s="209"/>
      <c r="D3" s="209"/>
      <c r="E3" s="209"/>
      <c r="F3" s="209"/>
      <c r="G3" s="210" t="s">
        <v>63</v>
      </c>
      <c r="H3" s="211"/>
      <c r="I3" s="210" t="s">
        <v>64</v>
      </c>
      <c r="J3" s="209"/>
      <c r="K3" s="209"/>
      <c r="L3" s="209"/>
      <c r="M3" s="230"/>
    </row>
    <row r="4" spans="2:13" x14ac:dyDescent="0.2">
      <c r="B4" s="264"/>
      <c r="C4" s="192"/>
      <c r="D4" s="192"/>
      <c r="E4" s="192"/>
      <c r="F4" s="190"/>
      <c r="G4" s="265"/>
      <c r="H4" s="266"/>
      <c r="I4" s="267"/>
      <c r="J4" s="268"/>
      <c r="K4" s="268"/>
      <c r="L4" s="268"/>
      <c r="M4" s="269"/>
    </row>
    <row r="5" spans="2:13" ht="13.5" thickBot="1" x14ac:dyDescent="0.25">
      <c r="B5" s="270"/>
      <c r="C5" s="271"/>
      <c r="D5" s="271"/>
      <c r="E5" s="271"/>
      <c r="F5" s="271"/>
      <c r="G5" s="272"/>
      <c r="H5" s="266"/>
      <c r="I5" s="267"/>
      <c r="J5" s="268"/>
      <c r="K5" s="268"/>
      <c r="L5" s="268"/>
      <c r="M5" s="269"/>
    </row>
    <row r="6" spans="2:13" ht="13.5" thickBot="1" x14ac:dyDescent="0.25">
      <c r="B6" s="208" t="s">
        <v>65</v>
      </c>
      <c r="C6" s="209"/>
      <c r="D6" s="209"/>
      <c r="E6" s="209"/>
      <c r="F6" s="209"/>
      <c r="G6" s="210" t="s">
        <v>63</v>
      </c>
      <c r="H6" s="211"/>
      <c r="I6" s="210" t="s">
        <v>64</v>
      </c>
      <c r="J6" s="209"/>
      <c r="K6" s="209"/>
      <c r="L6" s="209"/>
      <c r="M6" s="230"/>
    </row>
    <row r="7" spans="2:13" ht="44.25" customHeight="1" x14ac:dyDescent="0.2">
      <c r="B7" s="273" t="s">
        <v>75</v>
      </c>
      <c r="C7" s="268"/>
      <c r="D7" s="268"/>
      <c r="E7" s="268"/>
      <c r="F7" s="268"/>
      <c r="G7" s="274">
        <v>42460</v>
      </c>
      <c r="H7" s="268"/>
      <c r="I7" s="248" t="s">
        <v>77</v>
      </c>
      <c r="J7" s="218"/>
      <c r="K7" s="218"/>
      <c r="L7" s="218"/>
      <c r="M7" s="219"/>
    </row>
    <row r="8" spans="2:13" ht="13.5" thickBot="1" x14ac:dyDescent="0.25">
      <c r="B8" s="275"/>
      <c r="C8" s="276"/>
      <c r="D8" s="276"/>
      <c r="E8" s="276"/>
      <c r="F8" s="276"/>
      <c r="G8" s="277"/>
      <c r="H8" s="276"/>
      <c r="I8" s="276"/>
      <c r="J8" s="276"/>
      <c r="K8" s="276"/>
      <c r="L8" s="276"/>
      <c r="M8" s="278"/>
    </row>
    <row r="9" spans="2:13" ht="13.5" thickBot="1" x14ac:dyDescent="0.25">
      <c r="B9" s="208" t="s">
        <v>66</v>
      </c>
      <c r="C9" s="209"/>
      <c r="D9" s="209"/>
      <c r="E9" s="209"/>
      <c r="F9" s="209"/>
      <c r="G9" s="210" t="s">
        <v>63</v>
      </c>
      <c r="H9" s="211"/>
      <c r="I9" s="210" t="s">
        <v>64</v>
      </c>
      <c r="J9" s="209"/>
      <c r="K9" s="209"/>
      <c r="L9" s="209"/>
      <c r="M9" s="230"/>
    </row>
    <row r="10" spans="2:13" x14ac:dyDescent="0.2">
      <c r="B10" s="273"/>
      <c r="C10" s="268"/>
      <c r="D10" s="268"/>
      <c r="E10" s="268"/>
      <c r="F10" s="268"/>
      <c r="G10" s="274"/>
      <c r="H10" s="268"/>
      <c r="I10" s="279"/>
      <c r="J10" s="218"/>
      <c r="K10" s="218"/>
      <c r="L10" s="218"/>
      <c r="M10" s="219"/>
    </row>
    <row r="11" spans="2:13" ht="13.5" thickBot="1" x14ac:dyDescent="0.25">
      <c r="B11" s="275"/>
      <c r="C11" s="276"/>
      <c r="D11" s="276"/>
      <c r="E11" s="276"/>
      <c r="F11" s="276"/>
      <c r="G11" s="277"/>
      <c r="H11" s="276"/>
      <c r="I11" s="276"/>
      <c r="J11" s="276"/>
      <c r="K11" s="276"/>
      <c r="L11" s="276"/>
      <c r="M11" s="278"/>
    </row>
    <row r="12" spans="2:13" ht="13.5" thickBot="1" x14ac:dyDescent="0.25">
      <c r="B12" s="208" t="s">
        <v>67</v>
      </c>
      <c r="C12" s="209"/>
      <c r="D12" s="209"/>
      <c r="E12" s="209"/>
      <c r="F12" s="209"/>
      <c r="G12" s="210" t="s">
        <v>63</v>
      </c>
      <c r="H12" s="211"/>
      <c r="I12" s="210" t="s">
        <v>64</v>
      </c>
      <c r="J12" s="209"/>
      <c r="K12" s="209"/>
      <c r="L12" s="209"/>
      <c r="M12" s="230"/>
    </row>
    <row r="13" spans="2:13" x14ac:dyDescent="0.2">
      <c r="B13" s="273" t="s">
        <v>76</v>
      </c>
      <c r="C13" s="268"/>
      <c r="D13" s="268"/>
      <c r="E13" s="268"/>
      <c r="F13" s="268"/>
      <c r="G13" s="274">
        <v>42074</v>
      </c>
      <c r="H13" s="268"/>
      <c r="I13" s="279"/>
      <c r="J13" s="218"/>
      <c r="K13" s="218"/>
      <c r="L13" s="218"/>
      <c r="M13" s="219"/>
    </row>
    <row r="14" spans="2:13" ht="13.5" thickBot="1" x14ac:dyDescent="0.25">
      <c r="B14" s="275"/>
      <c r="C14" s="276"/>
      <c r="D14" s="276"/>
      <c r="E14" s="276"/>
      <c r="F14" s="276"/>
      <c r="G14" s="277"/>
      <c r="H14" s="276"/>
      <c r="I14" s="276"/>
      <c r="J14" s="276"/>
      <c r="K14" s="276"/>
      <c r="L14" s="276"/>
      <c r="M14" s="278"/>
    </row>
    <row r="15" spans="2:13" ht="13.5" thickBot="1" x14ac:dyDescent="0.25">
      <c r="B15" s="208" t="s">
        <v>68</v>
      </c>
      <c r="C15" s="209"/>
      <c r="D15" s="209"/>
      <c r="E15" s="209"/>
      <c r="F15" s="209"/>
      <c r="G15" s="210" t="s">
        <v>63</v>
      </c>
      <c r="H15" s="211"/>
      <c r="I15" s="210" t="s">
        <v>64</v>
      </c>
      <c r="J15" s="209"/>
      <c r="K15" s="209"/>
      <c r="L15" s="209"/>
      <c r="M15" s="230"/>
    </row>
    <row r="16" spans="2:13" x14ac:dyDescent="0.2">
      <c r="B16" s="273"/>
      <c r="C16" s="268"/>
      <c r="D16" s="268"/>
      <c r="E16" s="268"/>
      <c r="F16" s="268"/>
      <c r="G16" s="274"/>
      <c r="H16" s="268"/>
      <c r="I16" s="279"/>
      <c r="J16" s="218"/>
      <c r="K16" s="218"/>
      <c r="L16" s="218"/>
      <c r="M16" s="219"/>
    </row>
    <row r="17" spans="2:13" ht="13.5" thickBot="1" x14ac:dyDescent="0.25">
      <c r="B17" s="275"/>
      <c r="C17" s="276"/>
      <c r="D17" s="276"/>
      <c r="E17" s="276"/>
      <c r="F17" s="276"/>
      <c r="G17" s="277"/>
      <c r="H17" s="276"/>
      <c r="I17" s="276"/>
      <c r="J17" s="276"/>
      <c r="K17" s="276"/>
      <c r="L17" s="276"/>
      <c r="M17" s="278"/>
    </row>
    <row r="18" spans="2:13" ht="13.5" thickBot="1" x14ac:dyDescent="0.25">
      <c r="B18" s="208" t="s">
        <v>69</v>
      </c>
      <c r="C18" s="209"/>
      <c r="D18" s="209"/>
      <c r="E18" s="209"/>
      <c r="F18" s="209"/>
      <c r="G18" s="210" t="s">
        <v>63</v>
      </c>
      <c r="H18" s="211"/>
      <c r="I18" s="210" t="s">
        <v>64</v>
      </c>
      <c r="J18" s="209"/>
      <c r="K18" s="209"/>
      <c r="L18" s="209"/>
      <c r="M18" s="230"/>
    </row>
    <row r="19" spans="2:13" x14ac:dyDescent="0.2">
      <c r="B19" s="273"/>
      <c r="C19" s="268"/>
      <c r="D19" s="268"/>
      <c r="E19" s="268"/>
      <c r="F19" s="268"/>
      <c r="G19" s="274"/>
      <c r="H19" s="268"/>
      <c r="I19" s="279"/>
      <c r="J19" s="218"/>
      <c r="K19" s="218"/>
      <c r="L19" s="218"/>
      <c r="M19" s="219"/>
    </row>
    <row r="20" spans="2:13" ht="13.5" thickBot="1" x14ac:dyDescent="0.25">
      <c r="B20" s="275"/>
      <c r="C20" s="276"/>
      <c r="D20" s="276"/>
      <c r="E20" s="276"/>
      <c r="F20" s="276"/>
      <c r="G20" s="277"/>
      <c r="H20" s="276"/>
      <c r="I20" s="276"/>
      <c r="J20" s="276"/>
      <c r="K20" s="276"/>
      <c r="L20" s="276"/>
      <c r="M20" s="278"/>
    </row>
    <row r="21" spans="2:13" ht="13.5" thickBot="1" x14ac:dyDescent="0.25">
      <c r="B21" s="208" t="s">
        <v>70</v>
      </c>
      <c r="C21" s="209"/>
      <c r="D21" s="209"/>
      <c r="E21" s="209"/>
      <c r="F21" s="209"/>
      <c r="G21" s="210" t="s">
        <v>63</v>
      </c>
      <c r="H21" s="211"/>
      <c r="I21" s="210" t="s">
        <v>64</v>
      </c>
      <c r="J21" s="209"/>
      <c r="K21" s="209"/>
      <c r="L21" s="209"/>
      <c r="M21" s="230"/>
    </row>
    <row r="22" spans="2:13" x14ac:dyDescent="0.2">
      <c r="B22" s="273"/>
      <c r="C22" s="268"/>
      <c r="D22" s="268"/>
      <c r="E22" s="268"/>
      <c r="F22" s="268"/>
      <c r="G22" s="274"/>
      <c r="H22" s="268"/>
      <c r="I22" s="279"/>
      <c r="J22" s="218"/>
      <c r="K22" s="218"/>
      <c r="L22" s="218"/>
      <c r="M22" s="219"/>
    </row>
    <row r="23" spans="2:13" ht="13.5" thickBot="1" x14ac:dyDescent="0.25">
      <c r="B23" s="275"/>
      <c r="C23" s="276"/>
      <c r="D23" s="276"/>
      <c r="E23" s="276"/>
      <c r="F23" s="276"/>
      <c r="G23" s="277"/>
      <c r="H23" s="276"/>
      <c r="I23" s="276"/>
      <c r="J23" s="276"/>
      <c r="K23" s="276"/>
      <c r="L23" s="276"/>
      <c r="M23" s="278"/>
    </row>
    <row r="24" spans="2:13" ht="13.5" thickBot="1" x14ac:dyDescent="0.25">
      <c r="B24" s="208" t="s">
        <v>71</v>
      </c>
      <c r="C24" s="209"/>
      <c r="D24" s="209"/>
      <c r="E24" s="209"/>
      <c r="F24" s="209"/>
      <c r="G24" s="210" t="s">
        <v>63</v>
      </c>
      <c r="H24" s="211"/>
      <c r="I24" s="210" t="s">
        <v>64</v>
      </c>
      <c r="J24" s="209"/>
      <c r="K24" s="209"/>
      <c r="L24" s="209"/>
      <c r="M24" s="230"/>
    </row>
    <row r="25" spans="2:13" x14ac:dyDescent="0.2">
      <c r="B25" s="273"/>
      <c r="C25" s="268"/>
      <c r="D25" s="268"/>
      <c r="E25" s="268"/>
      <c r="F25" s="268"/>
      <c r="G25" s="274"/>
      <c r="H25" s="268"/>
      <c r="I25" s="279"/>
      <c r="J25" s="218"/>
      <c r="K25" s="218"/>
      <c r="L25" s="218"/>
      <c r="M25" s="219"/>
    </row>
    <row r="26" spans="2:13" ht="13.5" thickBot="1" x14ac:dyDescent="0.25">
      <c r="B26" s="275"/>
      <c r="C26" s="276"/>
      <c r="D26" s="276"/>
      <c r="E26" s="276"/>
      <c r="F26" s="276"/>
      <c r="G26" s="277"/>
      <c r="H26" s="276"/>
      <c r="I26" s="276"/>
      <c r="J26" s="276"/>
      <c r="K26" s="276"/>
      <c r="L26" s="276"/>
      <c r="M26" s="278"/>
    </row>
    <row r="27" spans="2:13" ht="13.5" thickBot="1" x14ac:dyDescent="0.25">
      <c r="B27" s="208" t="s">
        <v>72</v>
      </c>
      <c r="C27" s="209"/>
      <c r="D27" s="209"/>
      <c r="E27" s="209"/>
      <c r="F27" s="209"/>
      <c r="G27" s="210" t="s">
        <v>63</v>
      </c>
      <c r="H27" s="211"/>
      <c r="I27" s="210" t="s">
        <v>64</v>
      </c>
      <c r="J27" s="209"/>
      <c r="K27" s="209"/>
      <c r="L27" s="209"/>
      <c r="M27" s="230"/>
    </row>
    <row r="28" spans="2:13" x14ac:dyDescent="0.2">
      <c r="B28" s="273"/>
      <c r="C28" s="268"/>
      <c r="D28" s="268"/>
      <c r="E28" s="268"/>
      <c r="F28" s="268"/>
      <c r="G28" s="274"/>
      <c r="H28" s="268"/>
      <c r="I28" s="279"/>
      <c r="J28" s="218"/>
      <c r="K28" s="218"/>
      <c r="L28" s="218"/>
      <c r="M28" s="219"/>
    </row>
    <row r="29" spans="2:13" ht="13.5" thickBot="1" x14ac:dyDescent="0.25">
      <c r="B29" s="275"/>
      <c r="C29" s="276"/>
      <c r="D29" s="276"/>
      <c r="E29" s="276"/>
      <c r="F29" s="276"/>
      <c r="G29" s="277"/>
      <c r="H29" s="276"/>
      <c r="I29" s="276"/>
      <c r="J29" s="276"/>
      <c r="K29" s="276"/>
      <c r="L29" s="276"/>
      <c r="M29" s="278"/>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zoomScale="90" zoomScaleNormal="90" workbookViewId="0">
      <selection activeCell="B11" sqref="B11"/>
    </sheetView>
  </sheetViews>
  <sheetFormatPr defaultColWidth="9.140625" defaultRowHeight="12.75" x14ac:dyDescent="0.2"/>
  <cols>
    <col min="1" max="1" width="13.42578125" style="23" customWidth="1"/>
    <col min="2" max="2" width="35.42578125" style="57" customWidth="1"/>
    <col min="3" max="3" width="19.7109375" style="57" customWidth="1"/>
    <col min="4" max="4" width="14.28515625" style="57" customWidth="1"/>
    <col min="5" max="5" width="14.28515625" style="23" customWidth="1"/>
    <col min="6" max="6" width="21.7109375" style="23" customWidth="1"/>
    <col min="7" max="7" width="44.42578125" style="23" customWidth="1"/>
    <col min="8" max="16384" width="9.140625" style="23"/>
  </cols>
  <sheetData>
    <row r="2" spans="1:8" ht="13.5" thickBot="1" x14ac:dyDescent="0.25">
      <c r="A2" s="22" t="s">
        <v>14</v>
      </c>
      <c r="B2" s="56"/>
      <c r="D2" s="58"/>
      <c r="E2" s="59" t="s">
        <v>40</v>
      </c>
    </row>
    <row r="3" spans="1:8" x14ac:dyDescent="0.2">
      <c r="A3" s="60" t="s">
        <v>18</v>
      </c>
      <c r="B3" s="61" t="str">
        <f>Metrics!B3</f>
        <v>Data Group</v>
      </c>
      <c r="D3" s="62"/>
      <c r="E3" s="63" t="s">
        <v>41</v>
      </c>
    </row>
    <row r="4" spans="1:8" x14ac:dyDescent="0.2">
      <c r="A4" s="24" t="s">
        <v>29</v>
      </c>
      <c r="B4" s="64">
        <f>Metrics!B4</f>
        <v>2018</v>
      </c>
      <c r="D4" s="65"/>
      <c r="E4" s="63" t="s">
        <v>42</v>
      </c>
      <c r="G4" s="146"/>
    </row>
    <row r="5" spans="1:8" x14ac:dyDescent="0.2">
      <c r="A5" s="25" t="s">
        <v>19</v>
      </c>
      <c r="B5" s="66" t="str">
        <f>Metrics!B5</f>
        <v>Jens Jensen</v>
      </c>
      <c r="D5" s="67"/>
      <c r="E5" s="68" t="s">
        <v>23</v>
      </c>
    </row>
    <row r="6" spans="1:8" x14ac:dyDescent="0.2">
      <c r="G6" s="147"/>
    </row>
    <row r="7" spans="1:8" ht="13.5" thickBot="1" x14ac:dyDescent="0.25"/>
    <row r="8" spans="1:8" ht="20.100000000000001" customHeight="1" thickBot="1" x14ac:dyDescent="0.25">
      <c r="A8" s="46" t="s">
        <v>43</v>
      </c>
      <c r="B8" s="47" t="s">
        <v>17</v>
      </c>
      <c r="C8" s="47" t="s">
        <v>15</v>
      </c>
      <c r="D8" s="47" t="s">
        <v>44</v>
      </c>
      <c r="E8" s="46" t="s">
        <v>45</v>
      </c>
      <c r="F8" s="46" t="s">
        <v>46</v>
      </c>
      <c r="G8" s="46" t="s">
        <v>47</v>
      </c>
      <c r="H8" s="69"/>
    </row>
    <row r="9" spans="1:8" ht="114.75" customHeight="1" thickBot="1" x14ac:dyDescent="0.25">
      <c r="A9" s="142" t="s">
        <v>94</v>
      </c>
      <c r="B9" s="158" t="s">
        <v>80</v>
      </c>
      <c r="C9" s="158" t="s">
        <v>1</v>
      </c>
      <c r="D9" s="159">
        <v>42766</v>
      </c>
      <c r="E9" s="169">
        <v>42978</v>
      </c>
      <c r="F9" s="160" t="s">
        <v>81</v>
      </c>
      <c r="G9" s="158" t="s">
        <v>188</v>
      </c>
      <c r="H9" s="70"/>
    </row>
    <row r="10" spans="1:8" ht="30.75" customHeight="1" thickBot="1" x14ac:dyDescent="0.25">
      <c r="A10" s="142" t="s">
        <v>95</v>
      </c>
      <c r="B10" s="158" t="s">
        <v>82</v>
      </c>
      <c r="C10" s="158" t="s">
        <v>39</v>
      </c>
      <c r="D10" s="159">
        <v>42643</v>
      </c>
      <c r="E10" s="169">
        <v>42978</v>
      </c>
      <c r="F10" s="160" t="s">
        <v>73</v>
      </c>
      <c r="G10" s="160" t="s">
        <v>148</v>
      </c>
    </row>
    <row r="11" spans="1:8" ht="26.25" thickBot="1" x14ac:dyDescent="0.25">
      <c r="A11" s="142" t="s">
        <v>96</v>
      </c>
      <c r="B11" s="158" t="s">
        <v>83</v>
      </c>
      <c r="C11" s="158" t="s">
        <v>48</v>
      </c>
      <c r="D11" s="159">
        <v>42735</v>
      </c>
      <c r="E11" s="169">
        <v>42978</v>
      </c>
      <c r="F11" s="160" t="s">
        <v>86</v>
      </c>
      <c r="G11" s="160" t="s">
        <v>146</v>
      </c>
    </row>
    <row r="12" spans="1:8" ht="39" thickBot="1" x14ac:dyDescent="0.25">
      <c r="A12" s="142" t="s">
        <v>97</v>
      </c>
      <c r="B12" s="158" t="s">
        <v>84</v>
      </c>
      <c r="C12" s="158" t="s">
        <v>48</v>
      </c>
      <c r="D12" s="159">
        <v>42704</v>
      </c>
      <c r="E12" s="169">
        <v>42978</v>
      </c>
      <c r="F12" s="158" t="s">
        <v>85</v>
      </c>
      <c r="G12" s="158" t="s">
        <v>147</v>
      </c>
    </row>
    <row r="13" spans="1:8" ht="13.5" thickBot="1" x14ac:dyDescent="0.25">
      <c r="A13" s="171" t="s">
        <v>215</v>
      </c>
      <c r="B13" s="158" t="s">
        <v>216</v>
      </c>
      <c r="C13" s="158" t="s">
        <v>48</v>
      </c>
      <c r="D13" s="159">
        <v>43220</v>
      </c>
      <c r="E13" s="169"/>
      <c r="F13" s="158" t="s">
        <v>217</v>
      </c>
      <c r="G13" s="158"/>
    </row>
    <row r="14" spans="1:8" x14ac:dyDescent="0.2">
      <c r="A14" s="57"/>
      <c r="D14" s="23"/>
    </row>
    <row r="15" spans="1:8" x14ac:dyDescent="0.2">
      <c r="A15" s="57"/>
      <c r="D15" s="23"/>
    </row>
    <row r="16" spans="1:8" x14ac:dyDescent="0.2">
      <c r="A16" s="57"/>
      <c r="D16" s="23"/>
    </row>
    <row r="17" spans="1:4" x14ac:dyDescent="0.2">
      <c r="A17" s="57"/>
      <c r="D17" s="23"/>
    </row>
    <row r="18" spans="1:4" x14ac:dyDescent="0.2">
      <c r="A18" s="57"/>
      <c r="D18" s="23"/>
    </row>
  </sheetData>
  <phoneticPr fontId="6"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workbookViewId="0">
      <selection activeCell="D10" sqref="D10"/>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2" spans="1:9" x14ac:dyDescent="0.2">
      <c r="A2" s="22" t="s">
        <v>14</v>
      </c>
      <c r="B2" s="26"/>
    </row>
    <row r="3" spans="1:9" x14ac:dyDescent="0.2">
      <c r="A3" s="27" t="s">
        <v>18</v>
      </c>
      <c r="B3" s="28" t="str">
        <f>Metrics!B3</f>
        <v>Data Group</v>
      </c>
    </row>
    <row r="4" spans="1:9" x14ac:dyDescent="0.2">
      <c r="A4" s="24" t="s">
        <v>29</v>
      </c>
      <c r="B4" s="29">
        <f>Metrics!B4</f>
        <v>2018</v>
      </c>
    </row>
    <row r="5" spans="1:9" x14ac:dyDescent="0.2">
      <c r="A5" s="25" t="s">
        <v>19</v>
      </c>
      <c r="B5" s="30" t="str">
        <f>Metrics!B5</f>
        <v>Jens Jensen</v>
      </c>
    </row>
    <row r="7" spans="1:9" x14ac:dyDescent="0.2">
      <c r="A7" s="31" t="s">
        <v>30</v>
      </c>
      <c r="B7" s="31"/>
      <c r="C7" s="31"/>
    </row>
    <row r="8" spans="1:9" ht="13.5" customHeight="1" x14ac:dyDescent="0.2">
      <c r="A8" s="32"/>
      <c r="B8" s="33"/>
      <c r="C8" s="34"/>
      <c r="D8" s="178" t="s">
        <v>31</v>
      </c>
      <c r="E8" s="178"/>
      <c r="F8" s="178"/>
      <c r="G8" s="179" t="s">
        <v>32</v>
      </c>
      <c r="H8" s="179"/>
      <c r="I8" s="179"/>
    </row>
    <row r="9" spans="1:9" x14ac:dyDescent="0.2">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79"/>
      <c r="H11" s="43"/>
      <c r="I11" s="80"/>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100"/>
      <c r="E15" s="101"/>
      <c r="F15" s="102"/>
      <c r="G15" s="100"/>
      <c r="H15" s="101"/>
      <c r="I15" s="103"/>
    </row>
    <row r="16" spans="1:9" ht="13.5" thickBot="1" x14ac:dyDescent="0.25">
      <c r="A16" s="97" t="s">
        <v>38</v>
      </c>
      <c r="B16" s="98"/>
      <c r="C16" s="99"/>
      <c r="D16" s="104">
        <f t="shared" ref="D16:I16" si="0">SUM(D10:D15)</f>
        <v>3</v>
      </c>
      <c r="E16" s="105">
        <f t="shared" si="0"/>
        <v>3</v>
      </c>
      <c r="F16" s="106">
        <f t="shared" si="0"/>
        <v>3</v>
      </c>
      <c r="G16" s="107">
        <f t="shared" si="0"/>
        <v>0</v>
      </c>
      <c r="H16" s="105">
        <f t="shared" si="0"/>
        <v>0</v>
      </c>
      <c r="I16" s="108">
        <f t="shared" si="0"/>
        <v>0</v>
      </c>
    </row>
    <row r="18" spans="1:2" x14ac:dyDescent="0.2">
      <c r="A18" s="31"/>
      <c r="B18" s="31"/>
    </row>
    <row r="19" spans="1:2" ht="13.5" customHeight="1" x14ac:dyDescent="0.2"/>
  </sheetData>
  <mergeCells count="2">
    <mergeCell ref="D8:F8"/>
    <mergeCell ref="G8:I8"/>
  </mergeCells>
  <phoneticPr fontId="6"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f>Metrics!B4</f>
        <v>2018</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78" t="s">
        <v>31</v>
      </c>
      <c r="E8" s="178"/>
      <c r="F8" s="178"/>
      <c r="G8" s="179" t="s">
        <v>32</v>
      </c>
      <c r="H8" s="179"/>
      <c r="I8" s="179"/>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109" t="s">
        <v>0</v>
      </c>
      <c r="D11" s="81">
        <v>1</v>
      </c>
      <c r="E11" s="42">
        <v>1</v>
      </c>
      <c r="F11" s="82">
        <v>1</v>
      </c>
      <c r="G11" s="79"/>
      <c r="H11" s="43"/>
      <c r="I11" s="80"/>
    </row>
    <row r="12" spans="1:9" x14ac:dyDescent="0.2">
      <c r="A12" s="50"/>
      <c r="B12" s="50"/>
      <c r="C12" s="109" t="s">
        <v>39</v>
      </c>
      <c r="D12" s="81">
        <v>0.8</v>
      </c>
      <c r="E12" s="42">
        <v>0.8</v>
      </c>
      <c r="F12" s="82">
        <v>0.8</v>
      </c>
      <c r="G12" s="81"/>
      <c r="H12" s="42"/>
      <c r="I12" s="82"/>
    </row>
    <row r="13" spans="1:9" x14ac:dyDescent="0.2">
      <c r="A13" s="51"/>
      <c r="B13" s="51"/>
      <c r="C13" s="110"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45"/>
      <c r="B15" s="44"/>
      <c r="C15" s="72"/>
      <c r="D15" s="100"/>
      <c r="E15" s="101"/>
      <c r="F15" s="102"/>
      <c r="G15" s="100"/>
      <c r="H15" s="101"/>
      <c r="I15" s="103"/>
    </row>
    <row r="16" spans="1:9" ht="13.5" thickBot="1" x14ac:dyDescent="0.25">
      <c r="A16" s="97" t="s">
        <v>38</v>
      </c>
      <c r="B16" s="98"/>
      <c r="C16" s="99"/>
      <c r="D16" s="104">
        <f t="shared" ref="D16:I16" si="0">SUM(D10:D15)</f>
        <v>3</v>
      </c>
      <c r="E16" s="105">
        <f t="shared" si="0"/>
        <v>3</v>
      </c>
      <c r="F16" s="106">
        <f t="shared" si="0"/>
        <v>3</v>
      </c>
      <c r="G16" s="107">
        <f t="shared" si="0"/>
        <v>0</v>
      </c>
      <c r="H16" s="105">
        <f t="shared" si="0"/>
        <v>0</v>
      </c>
      <c r="I16" s="108">
        <f t="shared" si="0"/>
        <v>0</v>
      </c>
    </row>
    <row r="18" spans="1:2" x14ac:dyDescent="0.2">
      <c r="A18" s="31"/>
      <c r="B18" s="31"/>
    </row>
    <row r="19" spans="1:2" ht="13.5" customHeight="1" x14ac:dyDescent="0.2"/>
  </sheetData>
  <mergeCells count="2">
    <mergeCell ref="D8:F8"/>
    <mergeCell ref="G8:I8"/>
  </mergeCells>
  <phoneticPr fontId="8"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f>Metrics!B4</f>
        <v>2018</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78" t="s">
        <v>31</v>
      </c>
      <c r="E8" s="178"/>
      <c r="F8" s="178"/>
      <c r="G8" s="179" t="s">
        <v>32</v>
      </c>
      <c r="H8" s="179"/>
      <c r="I8" s="179"/>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honeticPr fontId="8"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2013</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78" t="s">
        <v>31</v>
      </c>
      <c r="E8" s="178"/>
      <c r="F8" s="178"/>
      <c r="G8" s="179" t="s">
        <v>32</v>
      </c>
      <c r="H8" s="179"/>
      <c r="I8" s="179"/>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2013</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78" t="s">
        <v>31</v>
      </c>
      <c r="E8" s="178"/>
      <c r="F8" s="178"/>
      <c r="G8" s="179" t="s">
        <v>32</v>
      </c>
      <c r="H8" s="179"/>
      <c r="I8" s="179"/>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10" sqref="B10"/>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2017</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78" t="s">
        <v>31</v>
      </c>
      <c r="E8" s="178"/>
      <c r="F8" s="178"/>
      <c r="G8" s="179" t="s">
        <v>32</v>
      </c>
      <c r="H8" s="179"/>
      <c r="I8" s="179"/>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52" t="s">
        <v>48</v>
      </c>
      <c r="D10" s="151">
        <v>0.2</v>
      </c>
      <c r="E10" s="92">
        <v>0.2</v>
      </c>
      <c r="F10" s="89">
        <v>0.2</v>
      </c>
      <c r="G10" s="87"/>
      <c r="H10" s="88"/>
      <c r="I10" s="89"/>
    </row>
    <row r="11" spans="1:9" x14ac:dyDescent="0.2">
      <c r="A11" s="49"/>
      <c r="B11" s="53"/>
      <c r="C11" s="153" t="s">
        <v>74</v>
      </c>
      <c r="D11" s="145">
        <v>1</v>
      </c>
      <c r="E11" s="145">
        <v>1</v>
      </c>
      <c r="F11" s="144">
        <v>1</v>
      </c>
      <c r="G11" s="81"/>
      <c r="H11" s="42"/>
      <c r="I11" s="82"/>
    </row>
    <row r="12" spans="1:9" x14ac:dyDescent="0.2">
      <c r="A12" s="50"/>
      <c r="B12" s="50"/>
      <c r="C12" s="74" t="s">
        <v>39</v>
      </c>
      <c r="D12" s="81">
        <v>0.8</v>
      </c>
      <c r="E12" s="42">
        <v>0.8</v>
      </c>
      <c r="F12" s="143">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5" sqref="B5"/>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2017</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78" t="s">
        <v>31</v>
      </c>
      <c r="E8" s="178"/>
      <c r="F8" s="178"/>
      <c r="G8" s="179" t="s">
        <v>32</v>
      </c>
      <c r="H8" s="179"/>
      <c r="I8" s="179"/>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52" t="s">
        <v>48</v>
      </c>
      <c r="D10" s="151">
        <v>0.2</v>
      </c>
      <c r="E10" s="92">
        <v>0.2</v>
      </c>
      <c r="F10" s="89">
        <v>0.2</v>
      </c>
      <c r="G10" s="87"/>
      <c r="H10" s="88"/>
      <c r="I10" s="89"/>
    </row>
    <row r="11" spans="1:9" x14ac:dyDescent="0.2">
      <c r="A11" s="49"/>
      <c r="B11" s="53"/>
      <c r="C11" s="153" t="s">
        <v>149</v>
      </c>
      <c r="D11" s="145">
        <v>1</v>
      </c>
      <c r="E11" s="145">
        <v>1</v>
      </c>
      <c r="F11" s="145">
        <v>1</v>
      </c>
      <c r="G11" s="81"/>
      <c r="H11" s="42"/>
      <c r="I11" s="82"/>
    </row>
    <row r="12" spans="1:9" x14ac:dyDescent="0.2">
      <c r="A12" s="50"/>
      <c r="B12" s="50"/>
      <c r="C12" s="74" t="s">
        <v>39</v>
      </c>
      <c r="D12" s="81">
        <v>0.8</v>
      </c>
      <c r="E12" s="42">
        <v>0.8</v>
      </c>
      <c r="F12" s="143">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Metrics</vt:lpstr>
      <vt:lpstr>Milestones</vt:lpstr>
      <vt:lpstr>Manpower Q212</vt:lpstr>
      <vt:lpstr>Manpower Q312</vt:lpstr>
      <vt:lpstr>Manpower Q412</vt:lpstr>
      <vt:lpstr>Manpower Q113</vt:lpstr>
      <vt:lpstr>Manpower Q213</vt:lpstr>
      <vt:lpstr>Manpower Q117</vt:lpstr>
      <vt:lpstr>Manpower Q217</vt:lpstr>
      <vt:lpstr>Manpower Q317</vt:lpstr>
      <vt:lpstr>Manpower Q417</vt:lpstr>
      <vt:lpstr>Manpower Q118</vt:lpstr>
      <vt:lpstr>Narrative Q117</vt:lpstr>
      <vt:lpstr>Narrative Q217</vt:lpstr>
      <vt:lpstr>Narrative Q317</vt:lpstr>
      <vt:lpstr>Narrative Q417</vt:lpstr>
      <vt:lpstr>Narrative Q118</vt:lpstr>
      <vt:lpstr>EVAL</vt:lpstr>
    </vt:vector>
  </TitlesOfParts>
  <Company>Queen Mary High Energy Physics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Peter Gronbech</cp:lastModifiedBy>
  <cp:lastPrinted>2008-08-08T16:58:09Z</cp:lastPrinted>
  <dcterms:created xsi:type="dcterms:W3CDTF">2006-07-17T09:56:01Z</dcterms:created>
  <dcterms:modified xsi:type="dcterms:W3CDTF">2018-07-23T07:57:13Z</dcterms:modified>
</cp:coreProperties>
</file>