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95" yWindow="135" windowWidth="15810" windowHeight="12585" tabRatio="610" firstSheet="12" activeTab="20"/>
  </bookViews>
  <sheets>
    <sheet name="Metrics" sheetId="5" r:id="rId1"/>
    <sheet name="Milestones" sheetId="19" r:id="rId2"/>
    <sheet name="Manpower Q212" sheetId="12" state="hidden" r:id="rId3"/>
    <sheet name="Manpower Q312" sheetId="20" state="hidden" r:id="rId4"/>
    <sheet name="Manpower Q412" sheetId="21" state="hidden" r:id="rId5"/>
    <sheet name="Manpower Q113" sheetId="26" state="hidden" r:id="rId6"/>
    <sheet name="Manpower Q213" sheetId="30" state="hidden" r:id="rId7"/>
    <sheet name="Manpower Q116" sheetId="53" r:id="rId8"/>
    <sheet name="Manpower Q216" sheetId="55" r:id="rId9"/>
    <sheet name="Manpower Q316" sheetId="56" r:id="rId10"/>
    <sheet name="Manpower Q416" sheetId="58" r:id="rId11"/>
    <sheet name="Manpower Q117" sheetId="60" r:id="rId12"/>
    <sheet name="Manpower Q217" sheetId="62" r:id="rId13"/>
    <sheet name="Manpower Q317" sheetId="64" r:id="rId14"/>
    <sheet name="Narrative Q116" sheetId="52" r:id="rId15"/>
    <sheet name="Narrative Q216" sheetId="54" r:id="rId16"/>
    <sheet name="Narrative Q316" sheetId="57" r:id="rId17"/>
    <sheet name="Narrative Q416" sheetId="59" r:id="rId18"/>
    <sheet name="Narrative Q117" sheetId="61" r:id="rId19"/>
    <sheet name="Narrative Q217" sheetId="63" r:id="rId20"/>
    <sheet name="Narrative Q317" sheetId="65" r:id="rId21"/>
    <sheet name="EVAL" sheetId="29" r:id="rId22"/>
  </sheets>
  <calcPr calcId="145621" concurrentCalc="0"/>
</workbook>
</file>

<file path=xl/calcChain.xml><?xml version="1.0" encoding="utf-8"?>
<calcChain xmlns="http://schemas.openxmlformats.org/spreadsheetml/2006/main">
  <c r="B5" i="65" l="1"/>
  <c r="B3" i="65"/>
  <c r="I16" i="64"/>
  <c r="H16" i="64"/>
  <c r="G16" i="64"/>
  <c r="F16" i="64"/>
  <c r="E16" i="64"/>
  <c r="D16" i="64"/>
  <c r="B5" i="64"/>
  <c r="B3" i="64"/>
  <c r="B5" i="63"/>
  <c r="B3" i="63"/>
  <c r="I16" i="62"/>
  <c r="H16" i="62"/>
  <c r="G16" i="62"/>
  <c r="F16" i="62"/>
  <c r="E16" i="62"/>
  <c r="D16" i="62"/>
  <c r="B5" i="62"/>
  <c r="B3" i="62"/>
  <c r="B5" i="61"/>
  <c r="B3" i="61"/>
  <c r="I16" i="60"/>
  <c r="H16" i="60"/>
  <c r="G16" i="60"/>
  <c r="F16" i="60"/>
  <c r="E16" i="60"/>
  <c r="D16" i="60"/>
  <c r="B5" i="60"/>
  <c r="B3" i="60"/>
  <c r="B5" i="59"/>
  <c r="B3" i="59"/>
  <c r="I16" i="58"/>
  <c r="H16" i="58"/>
  <c r="G16" i="58"/>
  <c r="F16" i="58"/>
  <c r="E16" i="58"/>
  <c r="D16" i="58"/>
  <c r="B5" i="58"/>
  <c r="B3" i="58"/>
  <c r="B5" i="57"/>
  <c r="B3" i="57"/>
  <c r="I16" i="56"/>
  <c r="H16" i="56"/>
  <c r="G16" i="56"/>
  <c r="F16" i="56"/>
  <c r="E16" i="56"/>
  <c r="D16" i="56"/>
  <c r="B5" i="56"/>
  <c r="B3" i="56"/>
  <c r="I16" i="55"/>
  <c r="H16" i="55"/>
  <c r="G16" i="55"/>
  <c r="F16" i="55"/>
  <c r="E16" i="55"/>
  <c r="D16" i="55"/>
  <c r="B5" i="55"/>
  <c r="B3" i="55"/>
  <c r="B5" i="54"/>
  <c r="B3" i="54"/>
  <c r="I16" i="53"/>
  <c r="H16" i="53"/>
  <c r="G16" i="53"/>
  <c r="F16" i="53"/>
  <c r="E16" i="53"/>
  <c r="D16" i="53"/>
  <c r="B5" i="53"/>
  <c r="B3" i="53"/>
  <c r="B5" i="52"/>
  <c r="B3" i="52"/>
  <c r="I16" i="30"/>
  <c r="H16" i="30"/>
  <c r="G16" i="30"/>
  <c r="F16" i="30"/>
  <c r="E16" i="30"/>
  <c r="D16" i="30"/>
  <c r="B5" i="30"/>
  <c r="B3" i="30"/>
  <c r="I16" i="26"/>
  <c r="H16" i="26"/>
  <c r="G16" i="26"/>
  <c r="F16" i="26"/>
  <c r="E16" i="26"/>
  <c r="D16" i="26"/>
  <c r="B5" i="26"/>
  <c r="B3" i="26"/>
  <c r="B3" i="21"/>
  <c r="B4" i="21"/>
  <c r="B5" i="21"/>
  <c r="D16" i="21"/>
  <c r="E16" i="21"/>
  <c r="F16" i="21"/>
  <c r="G16" i="21"/>
  <c r="H16" i="21"/>
  <c r="I16" i="21"/>
  <c r="B3" i="20"/>
  <c r="B4" i="20"/>
  <c r="B5" i="20"/>
  <c r="D16" i="20"/>
  <c r="E16" i="20"/>
  <c r="F16" i="20"/>
  <c r="G16" i="20"/>
  <c r="H16" i="20"/>
  <c r="I16" i="20"/>
  <c r="B3" i="12"/>
  <c r="B4" i="12"/>
  <c r="B5" i="12"/>
  <c r="D16" i="12"/>
  <c r="E16" i="12"/>
  <c r="F16" i="12"/>
  <c r="G16" i="12"/>
  <c r="H16" i="12"/>
  <c r="I16" i="12"/>
  <c r="B3" i="19"/>
  <c r="B4" i="19"/>
  <c r="B5" i="19"/>
</calcChain>
</file>

<file path=xl/sharedStrings.xml><?xml version="1.0" encoding="utf-8"?>
<sst xmlns="http://schemas.openxmlformats.org/spreadsheetml/2006/main" count="744" uniqueCount="282">
  <si>
    <t>Wahid Bhimji</t>
  </si>
  <si>
    <t>Sam Skipsey</t>
  </si>
  <si>
    <t>Progress over last Quarter</t>
  </si>
  <si>
    <t>Successes</t>
  </si>
  <si>
    <t>Problems/Issues</t>
  </si>
  <si>
    <t>General Risks</t>
  </si>
  <si>
    <t>Risk</t>
  </si>
  <si>
    <t>Note:To get multiple lines per box use Alt-Return</t>
  </si>
  <si>
    <t>Mitigating Action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</si>
  <si>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</si>
  <si>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</si>
  <si>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</si>
  <si>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</si>
  <si>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</si>
  <si>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GridPP Quarterly Report</t>
  </si>
  <si>
    <t>Owner</t>
  </si>
  <si>
    <t>Metric no.</t>
  </si>
  <si>
    <t>Description</t>
  </si>
  <si>
    <t>Area</t>
  </si>
  <si>
    <t>Reported by</t>
  </si>
  <si>
    <t>Target</t>
  </si>
  <si>
    <t>OK</t>
  </si>
  <si>
    <t>Not OK</t>
  </si>
  <si>
    <t>Suspended</t>
  </si>
  <si>
    <t>Work area</t>
  </si>
  <si>
    <t>Insitute or area specific risks</t>
  </si>
  <si>
    <t>Not yet able to be measured</t>
  </si>
  <si>
    <t>Close to target</t>
  </si>
  <si>
    <t>Source</t>
  </si>
  <si>
    <t>Year</t>
  </si>
  <si>
    <t>Effort (FTE)</t>
  </si>
  <si>
    <t>GridPP Funded</t>
  </si>
  <si>
    <t>Unfunded</t>
  </si>
  <si>
    <t>Site</t>
  </si>
  <si>
    <t>Name</t>
  </si>
  <si>
    <t>Month 1</t>
  </si>
  <si>
    <t>Month 2</t>
  </si>
  <si>
    <t>Month 3</t>
  </si>
  <si>
    <t>Total</t>
  </si>
  <si>
    <t>Brian Davies</t>
  </si>
  <si>
    <t>Complete</t>
  </si>
  <si>
    <t>Overdue</t>
  </si>
  <si>
    <t>Not yet due</t>
  </si>
  <si>
    <t>Milestone no.</t>
  </si>
  <si>
    <t>Due date</t>
  </si>
  <si>
    <t>Date complete</t>
  </si>
  <si>
    <t>Evidence</t>
  </si>
  <si>
    <t>Comment</t>
  </si>
  <si>
    <t>Jens Jensen</t>
  </si>
  <si>
    <t>Data Management</t>
  </si>
  <si>
    <t>Storage</t>
  </si>
  <si>
    <t>Data Group</t>
  </si>
  <si>
    <t>Number of VO requested changes not implemented in a timely fashion across whole infrastructure (1wk for small changes, 3wks for medium size, 6wks for large.) - any GridPP VO</t>
  </si>
  <si>
    <t>Number of experiments whose data transfer rates from/to RAL to/from T2s do not meet their (realistic) requirements</t>
  </si>
  <si>
    <t>FTS data transfer success rate</t>
  </si>
  <si>
    <t>Conference paper (CHEP, AHM, or similar (or better)) produced each year describing GridPP developments and innovations in data management and storage area</t>
  </si>
  <si>
    <t>Engage with storage and data management experts within WLCG/EGI/EMI/NGS or similar, or industry, to reinforce GridPP's recognised competence in this area (talks given, meetings, virtual meetings)</t>
  </si>
  <si>
    <t>Number of incidents not resolved within 1wk after being reported on list</t>
  </si>
  <si>
    <t>Number of blog posts</t>
  </si>
  <si>
    <t>4/Y</t>
  </si>
  <si>
    <t>4/Q</t>
  </si>
  <si>
    <t>EVAL Notes</t>
  </si>
  <si>
    <t>Publications</t>
  </si>
  <si>
    <t xml:space="preserve"> 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</si>
  <si>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</si>
  <si>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</si>
  <si>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</si>
  <si>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</si>
  <si>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</si>
  <si>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</si>
  <si>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</si>
  <si>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</si>
  <si>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</si>
  <si>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Presentation</t>
  </si>
  <si>
    <t>Marcus  Ebert</t>
  </si>
  <si>
    <t>Get Leicester moving data for DiRAC</t>
  </si>
  <si>
    <t>Finish ATLAS space token cleanup</t>
  </si>
  <si>
    <t>All sites required to publish catalogues, er, publish catalogues</t>
  </si>
  <si>
    <t>GGUS tickets closed</t>
  </si>
  <si>
    <t>GridPP as a data infrastructure</t>
  </si>
  <si>
    <t>Wahid Bhimji went to NERSC</t>
  </si>
  <si>
    <t>All areas of research need data storage and movement even if they don't compute like HEP. Opportunity with MSDC ("UKT0") collaboration.</t>
  </si>
  <si>
    <t>Comment Q116</t>
  </si>
  <si>
    <t>Q116</t>
  </si>
  <si>
    <t>Leicester got certificates, set up services, customised the Durham script - and then "had no data to back up yet"</t>
  </si>
  <si>
    <t>Input on data einfra to national e-infrastructure project directors' group</t>
  </si>
  <si>
    <t>Brian 2, Marcus 2, Jens 2, Daniel 1</t>
  </si>
  <si>
    <t>CERN FTS plot shows excellent success rates between sites, but one needs to dig into it a bit because in the summary the rates is marred by a large number of failures to the test instances</t>
  </si>
  <si>
    <t>350 MB/s overall avg for CMS, LHCb, ATLAS. Also DiRAC got up to 400MB/s.</t>
  </si>
  <si>
    <t>Very interesting work from Marcus on ZFS! (see blog)
https://gridpp-storage.blogspot.com/</t>
  </si>
  <si>
    <t>Very high failure rates on test SEs (particularly the IPv6 ones)</t>
  </si>
  <si>
    <t xml:space="preserve">Site report to WLCG early Feb (Sam)
ATLAS Jamboree (Brian, Elena)
</t>
  </si>
  <si>
    <t>GridPP as a data infrastrcuture: good progress with DiRAC at least; LIGO is mostly jobs and LSST not sure what to do.</t>
  </si>
  <si>
    <t>Main change was the ATLAS catalogue upload (make SE contents available at well def'd location) - seems to have completed OK. Mostly slow feedback from ATLAS</t>
  </si>
  <si>
    <t>Considered done (by ATLAS).</t>
  </si>
  <si>
    <t>Slow progress with LSST… some issues with integration of communities that already have their own catalogues?</t>
  </si>
  <si>
    <t>None reported</t>
  </si>
  <si>
    <t>None this quarter except people are preparing stuff for CHEP (for next Q), and for GridPP36 of course</t>
  </si>
  <si>
    <t>T2C testing: ATLAS hammercloud report</t>
  </si>
  <si>
    <t>High risks associated with future T2 - due to lots of unknowns (interfaces, infrastructure, T2C/T2D, etc.)</t>
  </si>
  <si>
    <t>IPv6 still problematic - the few test SEs show nothing but failures?!</t>
  </si>
  <si>
    <t>Test with lower level tools?</t>
  </si>
  <si>
    <t>Engage with WLCG (=GDB) and experiments as much as we can. Needs some planning.</t>
  </si>
  <si>
    <t>Status of future T2:summary of current issues and recommendations</t>
  </si>
  <si>
    <t>short report (to PMB)</t>
  </si>
  <si>
    <t>Comment Q216</t>
  </si>
  <si>
    <t>Presentation given at event at Milton Hill House</t>
  </si>
  <si>
    <t>Input to data workshop at CERN in September</t>
  </si>
  <si>
    <t>Presentation given on behalf of all of GridPP (by Brian Davies)
http://indico.cern.ch/event/394833/</t>
  </si>
  <si>
    <t>Transfer and success rates for ATLAs, LHCb, and CMS mostly OK (see plot)</t>
  </si>
  <si>
    <t>6-7 abstracts submitted to CHEP for storage group; Marcus' was for a presentation, the others for posters</t>
  </si>
  <si>
    <t>No changes</t>
  </si>
  <si>
    <t>Q216</t>
  </si>
  <si>
    <t>See plot</t>
  </si>
  <si>
    <t>Hmm are we already failing our new lower target? The purdah didn't help though. Marcus wrote all three (excellent) posts</t>
  </si>
  <si>
    <t>Sam's writeup of discussion(s) 
https://docs.google.com/document/d/1fEJtO0xANVClJrSIh8jeH30fBMtAbLyzLzzrJwTwiog/edit?usp=sharing</t>
  </si>
  <si>
    <t>OK - see plot. Note the slightly dodgy destinations at ECDF, Glasgow, and Oxford are due to the test SEs (e.g. IPv6) being included in the metrics.</t>
  </si>
  <si>
    <t>Update: seems to now be mostly an issue of managing experiments' expectations</t>
  </si>
  <si>
    <t>Loads of good stuff submitted to CHEP</t>
  </si>
  <si>
    <t>Very high failure rates on test SEs (particularly the IPv6 ones) - this is still a problem (see plot for Oxford on the Metrics page)</t>
  </si>
  <si>
    <t>Deploy and test "solution" for T2C storage (e.g. cache+local storage)</t>
  </si>
  <si>
    <t>Sam attended the DPM collaboration meeting in April (https://indico.cern.ch/event/522634/)
Good (re)presentation at hepsysman at RAL (June)</t>
  </si>
  <si>
    <t>Feedback to GDB</t>
  </si>
  <si>
    <t>Present GridPP work at data workshop at CERN</t>
  </si>
  <si>
    <t>Develop GridPP as a "data einfrastructure" in the context of UKT0</t>
  </si>
  <si>
    <t>Data transfer/management comparison with climate</t>
  </si>
  <si>
    <t>Report, workshop, or publication</t>
  </si>
  <si>
    <t>Report?</t>
  </si>
  <si>
    <t>Still waiting for report from Alastair Dewhurst (delayed).Delay thought to be caused by person in ATLAS HQ who is overloaded with work.</t>
  </si>
  <si>
    <t>Report to GridPP storage</t>
  </si>
  <si>
    <t>Report on the future of tape storage (Brian Davies) and expected impact on archiving operations at T1</t>
  </si>
  <si>
    <t>Note that as of April 2016 Brian has started doing some work on a H2020 funded climate project (bringing his expertise from GridPP). However, at this momemtn his delivery to T2 support does not seem to have affected.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</si>
  <si>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</si>
  <si>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</si>
  <si>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</si>
  <si>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</si>
  <si>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</si>
  <si>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</si>
  <si>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</si>
  <si>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</si>
  <si>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</si>
  <si>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</si>
  <si>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</si>
  <si>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Q316</t>
  </si>
  <si>
    <t>Comment Q316</t>
  </si>
  <si>
    <t>Avg is 82 MB/s into RAL and 110 out.</t>
  </si>
  <si>
    <t>No additional changes requested.</t>
  </si>
  <si>
    <t>Success rate into RAL for main expts is 98%; from RAL is only 81% though. See plot: the failure rates are due to test SEs being included, notably Glasgow and Oxford. (NOTE: this uses the GridPP FTS servers which have done the bulk of the transfers; not the CERN or FNAL ones.)</t>
  </si>
  <si>
    <t xml:space="preserve">One or two CHEP submissions were withdrawn, but still met the target: </t>
  </si>
  <si>
    <t>No incidents reported</t>
  </si>
  <si>
    <t>Daniel: 4 excellent posts on Lustre upgrade; Jens 2.</t>
  </si>
  <si>
    <t>Good representation at the pre-GDB on data management; Brian attended to speak on behalf of GridPP. http://indico.cern.ch/event/394833/. Some work on accounting (cf 13 July), also July GDB. GridPP37, of course. Finallly, input from Sam and marcus on DPM-as-a-cache to DPM community.</t>
  </si>
  <si>
    <t>Brian has been to meetings with vendors  - Oracle, SpectraLogic, and LTUG (Large Tape User Group). Unfortunately roadmaps are generally under NDA, so we cannot report those to GridPP, but SpectraLogic have promised to send us information we can share.</t>
  </si>
  <si>
    <t>IPv6 seems to be working OK for (most of) the sites participating in the FTS-at-IC (ie Brunel, Imperial itself, QMUL, RHUL, and Glasgow)</t>
  </si>
  <si>
    <t>Need to separate test traffic from production traffic for this report!  (cf last Q's narrative)</t>
  </si>
  <si>
    <t>Risk of storage interfaces diverging: DPM is getting DAV with "quota tokens", dCache and StoRM supporting Macaroons (=fancy cookies); CASTOR remaining at SRM</t>
  </si>
  <si>
    <t xml:space="preserve">Accounting may need to be looked at again… </t>
  </si>
  <si>
    <t>GLUE people (incl GridPP) could work with WLCG/CERN on adopting the GLUE2 JSON schema</t>
  </si>
  <si>
    <t>GridPP Input to DPM workshop in November (Sam)</t>
  </si>
  <si>
    <t>http://indico.cern.ch/event/559673/</t>
  </si>
  <si>
    <t>GridPP has a Science DMZ. This could be another opportunity to fly the flag.</t>
  </si>
  <si>
    <t xml:space="preserve">No mitigating action. </t>
  </si>
  <si>
    <t>No mitigating action known. However, if we end up in a mess, we know who to thank…</t>
  </si>
  <si>
    <t>Risks of information systems being redesigned and the same old wheel being reinvented yet again.(see July GDB); see also https://ggus.eu/?mode=ticket_info&amp;ticket_id=117683</t>
  </si>
  <si>
    <t>Yet another redefinition of storage accounting will lead to more effort being required.
See also https://ggus.eu/?mode=ticket_info&amp;ticket_id=117683 for CASTOR's issue.</t>
  </si>
  <si>
    <t>23-24 Nov.</t>
  </si>
  <si>
    <t>Report/proposal</t>
  </si>
  <si>
    <r>
      <rPr>
        <b/>
        <sz val="10"/>
        <rFont val="Arial"/>
        <family val="2"/>
      </rPr>
      <t>3.2.10.</t>
    </r>
    <r>
      <rPr>
        <sz val="10"/>
        <rFont val="Arial"/>
        <family val="2"/>
      </rPr>
      <t xml:space="preserve"> Develop GridPP as a "data einfrastructure" in the context of UKT0</t>
    </r>
  </si>
  <si>
    <r>
      <rPr>
        <b/>
        <sz val="10"/>
        <rFont val="Arial"/>
        <family val="2"/>
      </rPr>
      <t>3.2.11.</t>
    </r>
    <r>
      <rPr>
        <sz val="10"/>
        <rFont val="Arial"/>
        <family val="2"/>
      </rPr>
      <t xml:space="preserve"> Data transfer/management comparison with climate</t>
    </r>
  </si>
  <si>
    <t>Report or publication</t>
  </si>
  <si>
    <t>Q416</t>
  </si>
  <si>
    <t>Comment Q416</t>
  </si>
  <si>
    <t>See plot to the right. Note it includes test transfers - it is difficult to exclude those.</t>
  </si>
  <si>
    <t>WLCG workshop https://indico.cern.ch/event/555063/sessions/207257/ and CHEP and HEPiX</t>
  </si>
  <si>
    <t>Other than accounting for ATLAS which will need some development, no major changes requested.</t>
  </si>
  <si>
    <t>Rseources not being used correctly through incorrect use of space tokens (particularly biomed@Liverpool).
ATLAS problems caused by buggy ATLAS "site mover"</t>
  </si>
  <si>
    <t>Minor issues on decommissioning VOs. Information in wiki gets stale (even the keydocs are not updated!)</t>
  </si>
  <si>
    <t>Data session at CHEP: https://indico.cern.ch/event/555063/sessions/207257/
DPM workshop
http://indico.cern.ch/event/559673/
GridPP well represented at the cloud workshop at Crick.
Also (less formally) at CIUK '15 (née MEW)</t>
  </si>
  <si>
    <t>Good representation at DPM workshop
Opportunities to follow up from this quarter, to wave the GridPP flag and do something interesting, such as "data transfer node" writeup; or GLUE in JSON with DESY, or maybe some of the cloud stuff.</t>
  </si>
  <si>
    <t>Jens 2 , Marcus 1</t>
  </si>
  <si>
    <t>Not so much "incidents" as issues - biomed (resolved), and truncated xroot/CMS files at Bristol, xroot failing at Edinburgh through cksum failure. Suspcius DPM load spike at Glasgow</t>
  </si>
  <si>
    <t>Risk of storage interfaces diverging: DPM is getting DAV with "quota tokens", dCache and StoRM supporting Macaroons (=fancy cookies); CASTOR remaining at SRM (still a risk, cf. biomed at Liverpool)</t>
  </si>
  <si>
    <t>GLUE people (incl GridPP) could work with WLCG/CERN on adopting the GLUE2 JSON schema - need to follow up.</t>
  </si>
  <si>
    <t>See "Data Management Successes" above</t>
  </si>
  <si>
    <t xml:space="preserve">Brian did some work with non-GridPP funding on data centres for climate; </t>
  </si>
  <si>
    <t>Good visibility of our work to : Lydia presenting at JISC end-to-end-workshop (https://www.jisc.ac.uk/events/campus-network-engineering-for-data-intensive-science-workshop-19-oct-2016) and presentations at Crick (https://cloud.ac.uk/workshop-november-2016/ - still not written up as of Jan '17, but see http://storage.esc.rl.ac.uk/weekly/20161217-minutes.txt) - conencting GridPP also to EUDAT, Azure, PRACE, etc.</t>
  </si>
  <si>
    <t>Report on ZFS testing (following up from HEPiX): is ZFS a suitable alternative for a Tier 2. Should GridPP expand its expertise (ie not just Marcus) in ZFS?</t>
  </si>
  <si>
    <t>Report and updated wiki</t>
  </si>
  <si>
    <r>
      <rPr>
        <b/>
        <sz val="10"/>
        <color rgb="FF00B050"/>
        <rFont val="Arial"/>
        <family val="2"/>
      </rPr>
      <t>3.2.10.</t>
    </r>
    <r>
      <rPr>
        <sz val="10"/>
        <color rgb="FF00B050"/>
        <rFont val="Arial"/>
        <family val="2"/>
      </rPr>
      <t xml:space="preserve"> Develop GridPP as a "data einfrastructure" in the context of UKT0</t>
    </r>
  </si>
  <si>
    <r>
      <rPr>
        <b/>
        <sz val="10"/>
        <color rgb="FF00B050"/>
        <rFont val="Arial"/>
        <family val="2"/>
      </rPr>
      <t>3.2.11.</t>
    </r>
    <r>
      <rPr>
        <sz val="10"/>
        <color rgb="FF00B050"/>
        <rFont val="Arial"/>
        <family val="2"/>
      </rPr>
      <t xml:space="preserve"> Data transfer/management comparison with climate</t>
    </r>
  </si>
  <si>
    <t>Update on GLUE solving the acounting in JSON for ATLAS problem? (See http://storage.esc.rl.ac.uk/weekly/20161116-minutes.txt)</t>
  </si>
  <si>
    <t>Report &amp; plan &amp; ideally some sort of working prototype</t>
  </si>
  <si>
    <t>DPM as a cache - needs more testing</t>
  </si>
  <si>
    <t>Q117</t>
  </si>
  <si>
    <t>Comment Q117</t>
  </si>
  <si>
    <t>Marcus 3
JohnB 1
Brian 4</t>
  </si>
  <si>
    <t>Seems OK; see plot. (However some of the low rates are due to low activity, maybe APEL has better data?)</t>
  </si>
  <si>
    <t>See plot. Again these are only avg rates.</t>
  </si>
  <si>
    <t>Good experiences with ZFS, as can also be seen from the blog, and from the minutes and vidyo chat logs from the meetings</t>
  </si>
  <si>
    <t>ARC cache test results at Durham have gone well, would be useful to expand to other site.</t>
  </si>
  <si>
    <t>Accounting is wrong - again. Each implementation - dCache, DPM, CASTOR - seems to have its own problem.
Also problems with RUCIO creating empty directories (again) and deletions through WebDAV.</t>
  </si>
  <si>
    <t>sno+ "incindent" seems to be controlled - ie due to growth they need to be persuaded to use space tokens</t>
  </si>
  <si>
    <t>Now finally resolved - tests were done with CMS instead; see http://storage.esc.rl.ac.uk/weekly/20170222-minutes.txt</t>
  </si>
  <si>
    <t>See extensive blog posts from Marcus (https://gridpp-storage.blogspot.co.uk/) and the minutes of almost every meeting in the quarter (http://storage.esc.rl.ac.uk/weekly/).
Short answer is yes, if we can retain the expertise, and need to look out for performance issues.</t>
  </si>
  <si>
    <t>Rob presented work at ISGC in March. However, the task has not progressed as much as we'd like, due to lack of effort - for example, solving CASTOR issues is a higher priority and meant we had less time to work on the accounting.</t>
  </si>
  <si>
    <t>Loss of ZFS expertise leading to problems in the future</t>
  </si>
  <si>
    <t>Other sites need to build expertise, or we need to not use ZFS</t>
  </si>
  <si>
    <t>Information systems (still a risk) - information not trusted, or doesn't match experiment requirements, or differs between experiments and/or implemementations</t>
  </si>
  <si>
    <t xml:space="preserve">Still needs more effort - </t>
  </si>
  <si>
    <t>Losing most of our ZFS expertise thanks to Brexit (ie Marcus going to Canada)
RAL's LHCb SRMs got re-certificated without alternative names, so failed for RAL's FTS (but not CERN's)</t>
  </si>
  <si>
    <t>We really need to get our wiki docs refreshed, particularly of course the keydocs - lots of storage related docs have been very, very, red for quite some time, despite lots of nagging.</t>
  </si>
  <si>
    <t>docs updated - internal review</t>
  </si>
  <si>
    <t>Proposal for multi-SAN support</t>
  </si>
  <si>
    <t>Suggest using hepsysman to review/discuss options</t>
  </si>
  <si>
    <t>mid June</t>
  </si>
  <si>
    <t>Discussion/proposal at hepsysman</t>
  </si>
  <si>
    <t>Storage nodes become unavailable due to their certificates being renewed inadvertently omitting subject altenrative names (happened for LHCb at RAL)
(mostly a T1 issue at the moment but could currenlty also hit Imperial, RALPP,  and a few other sites).</t>
  </si>
  <si>
    <t>Effort - note Brian's back to 80% having left the climate project, but we now lose Marcus</t>
  </si>
  <si>
    <t>Recruitment at Edinburgh</t>
  </si>
  <si>
    <t>Appleyard, Jensen, Gordon: CASTOR acct. (ISGC 2017). 
Proposed submissions to WLCG in Manchester.
We don't seem to have submitted to HEPiX, though, nor to Networkshop</t>
  </si>
  <si>
    <t>Doesn't seem to have been any relevant meetings this quarter?</t>
  </si>
  <si>
    <t>Q217</t>
  </si>
  <si>
    <t>Comment Q217</t>
  </si>
  <si>
    <t>Present GridPP work at September pre-GDB</t>
  </si>
  <si>
    <t>Presentations of work, attendance</t>
  </si>
  <si>
    <t>Proposal for multi-SAN support (in order to support multi-VO storage endpoints and/or resilient services)</t>
  </si>
  <si>
    <t>Discussion/proposal at hepsysman.
Presentation given and discussed.
Early trials of system (mostly supporting T1 FTS and Echo) have been sufficintly promising to say it's an improvement.</t>
  </si>
  <si>
    <t>Good GridPP (re)presentation at WLCG workshop. While the presentations in GridPP storage were dominated by RAL (and a few of the sought topics were specific to RAL (in GridPP), such as object stores and tape), we contributed to the data and accounting sessions</t>
  </si>
  <si>
    <t>Other sites need to build expertise, or we need to not use ZFS
Mitigation update: RobC seems to have got up to speed, cf his blog post.
http://gridpp-storage.blogspot.co.uk/2017/06/hosting-large-web-forum-on-zfs-case.html</t>
  </si>
  <si>
    <t>FTS migration issue (SOAP to ReST). Also, FTS support for non-GridFTP protocols need more testing.</t>
  </si>
  <si>
    <t>Brian 7 (despite STFC purdah most of the quarter) and, RobC 1 (but a long one…)</t>
  </si>
  <si>
    <t>Globus toolkit end of support was identified as a major risk during the quarter</t>
  </si>
  <si>
    <t>Hopefully the proposed CERN/OSG support works out, or we will have to think carefully how to proceed with our existing storage systems</t>
  </si>
  <si>
    <t>Excellent representation at WLCG workshop in Manchester. 
However, we had nothing at HEPiX.</t>
  </si>
  <si>
    <t>Only a few incidents but they seem to have resolved fairly quickly . I have less data about RALPP's "interesting" database upgrade for dCache, though, as it was reported only indirectly.</t>
  </si>
  <si>
    <t>None this quarter; as we focused on the WLCG workshop</t>
  </si>
  <si>
    <t>See plot: total is 82% (but including test transfers: we have no reliable way of filtering them out.)</t>
  </si>
  <si>
    <t>See plot on RHS. (A bit lo res because it needs to fit on the monitor when I screeshot it. The "J" character is a 3…)</t>
  </si>
  <si>
    <t>No major changes requested.</t>
  </si>
  <si>
    <t>Presented at UKT0 meeting at Milton Park</t>
  </si>
  <si>
    <t>Work presented at Cloud workshop hosted by Crick end of Nov. 2016 (on connecting GridPP with cloud and other e-infrastructures)</t>
  </si>
  <si>
    <t>Done.</t>
  </si>
  <si>
    <t>Rob Currie</t>
  </si>
  <si>
    <t>Storage accounting continues to drag behind but was at least revisited at the WLCG workshop. 
IPv6 is still problematic: even sites with dual stack do not necessarily get good performance, due to site network issues outside of the storage element</t>
  </si>
  <si>
    <t>Some good progress, but despite fairly persistent nagging since January, not all storage keydocs have been updated.
(Note that some just need reviewing, others need re-testing)</t>
  </si>
  <si>
    <t>Investigate SwordFish (SNIA storage management extension of DMTF's redfish which in turn updates IPMI)</t>
  </si>
  <si>
    <t>Poorly supported non-SRM accounting leading to inaccurate accounting at (SRM-less) T2s</t>
  </si>
  <si>
    <t>Need to test more recent versions of storage elements. (Bristol?)</t>
  </si>
  <si>
    <t>IPv6 still a risk, mainly due to need to work with site networking and tests at Glasgow have shown poor performance</t>
  </si>
  <si>
    <t>re-test with "volunteer" (Lancaster) to see if we get better results</t>
  </si>
  <si>
    <t>If we update the dCache keydoc (testing by Brian) we should test the Google Macaroons as non-certificate access method and report</t>
  </si>
  <si>
    <t>Presentations of work</t>
  </si>
  <si>
    <t>Presentation of work</t>
  </si>
  <si>
    <t>Q317</t>
  </si>
  <si>
    <t>Comment Q317</t>
  </si>
  <si>
    <t>Jens 1, Brian 1</t>
  </si>
  <si>
    <t>Teng Li</t>
  </si>
  <si>
    <t>(LSST)</t>
  </si>
  <si>
    <t xml:space="preserve">Plot: Oxford and QMUL look a bit dodgy as destinations but fine as source; Sheffield looks a bit low both ways. However, these </t>
  </si>
  <si>
    <t>CVMFS seems to be progressing well and is now proposed used also for experiments' data</t>
  </si>
  <si>
    <t>Finally they are green… (all the red ones are non-storage ones)</t>
  </si>
  <si>
    <t>Topics in the end were a bit tier1y but GridPP was well represented: https://indico.cern.ch/event/578974/</t>
  </si>
  <si>
    <t>"xcache" testing: RHUL "volunteered", to be aided by Power Rangers</t>
  </si>
  <si>
    <t>report</t>
  </si>
  <si>
    <t>Switching to object stores could cause problems, depending on access patterns and interfaces used.</t>
  </si>
  <si>
    <r>
      <t xml:space="preserve">Loss of GridFTP (in the longer term) would be a problem unless we can find other ways to do 3rd party copying in parallel streams
Request for managing lots (10^6) of small (kB) files for CERN@School.
</t>
    </r>
    <r>
      <rPr>
        <i/>
        <sz val="10"/>
        <rFont val="Arial"/>
        <family val="2"/>
      </rPr>
      <t>Very</t>
    </r>
    <r>
      <rPr>
        <sz val="10"/>
        <rFont val="Arial"/>
        <family val="2"/>
      </rPr>
      <t xml:space="preserve"> slow accounting in DPMs v1.8.X. Needs testing in 1.9 to see whether it improves (sites run it monthly despite being requested to run it daily)</t>
    </r>
  </si>
  <si>
    <t>We seem to have made modest progress on the T2 evolution with more clarity from the experiments and a plan for the next steps we can usefully do.</t>
  </si>
  <si>
    <t>Situation improving after the loss of Marcus. See talk at GridPP.
Also, Teng (at Edinburgh) tasked with gaining expertise.
Can probably drop this risk in 17Q4</t>
  </si>
  <si>
    <t>Storage keydocs are finally green(ish)! Only took over a year!
Generally successful migrations from SL6 to CentOS7 and YAIM to Puppet</t>
  </si>
  <si>
    <t>Information systems - information not trusted, or doesn't match experiment requirements, or differs between experiments and/or implemementations</t>
  </si>
  <si>
    <t>Ongoing risk. However, following the summer's WLCG workshop, the October pre-GDB has added some clarity (and the December one should add some more…?!)</t>
  </si>
  <si>
    <t>Short to medium term: accept the risk.
Do we need to resurrect older ftp implementations?
Can we support GridFTP ourselves?
Would Globus Connect be sufficient?</t>
  </si>
  <si>
    <t>Done, will appear as a blog post in October (hopefully). The basic idea is SwordFish gives us a view of physical resources and their capacity but we still need additional metadata like paths and ownership.</t>
  </si>
  <si>
    <r>
      <rPr>
        <sz val="10"/>
        <color rgb="FF00B050"/>
        <rFont val="Arial"/>
        <family val="2"/>
      </rPr>
      <t>Keydoc has been refreshed.</t>
    </r>
    <r>
      <rPr>
        <sz val="10"/>
        <color rgb="FFFF0000"/>
        <rFont val="Arial"/>
        <family val="2"/>
      </rPr>
      <t xml:space="preserve">
Macaroon doesn't seem to be completed? Or at least it has not been written up.; but the situation has also changed with the SciTokens proposal from the US.</t>
    </r>
  </si>
  <si>
    <t>Probably OK in practice, as the 77% include test transfers. Nevertheless, without a way to separate the relevant FTSes?</t>
  </si>
  <si>
    <t>None this Q</t>
  </si>
  <si>
    <t>Engagement with WLCG's storage and reporting task forces, and DPM developers re UK hosting workshop</t>
  </si>
  <si>
    <t>SciToken/Macaroon (etc) position statement</t>
  </si>
  <si>
    <t>feedback  to WLCG US</t>
  </si>
  <si>
    <t>Recipe or reporting tool</t>
  </si>
  <si>
    <t>Need a better way to get/filter FTS performance metric (filter out bogus/test data)</t>
  </si>
  <si>
    <t>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</si>
</sst>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b/>
      <sz val="10"/>
      <color rgb="FF00B050"/>
      <name val="Arial"/>
      <family val="2"/>
    </font>
    <font>
      <sz val="10"/>
      <color rgb="FFFFC000"/>
      <name val="Arial"/>
      <family val="2"/>
    </font>
    <font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10"/>
        <bgColor indexed="14"/>
      </patternFill>
    </fill>
    <fill>
      <patternFill patternType="solid">
        <fgColor indexed="8"/>
        <bgColor indexed="58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9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0" applyFont="1"/>
    <xf numFmtId="0" fontId="5" fillId="2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2" borderId="4" xfId="0" applyFont="1" applyFill="1" applyBorder="1"/>
    <xf numFmtId="0" fontId="0" fillId="2" borderId="5" xfId="0" applyFill="1" applyBorder="1"/>
    <xf numFmtId="0" fontId="0" fillId="4" borderId="6" xfId="0" applyFill="1" applyBorder="1"/>
    <xf numFmtId="0" fontId="5" fillId="3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2" fillId="2" borderId="10" xfId="0" applyFont="1" applyFill="1" applyBorder="1" applyAlignment="1">
      <alignment wrapText="1"/>
    </xf>
    <xf numFmtId="0" fontId="1" fillId="5" borderId="11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>
      <alignment wrapText="1"/>
    </xf>
    <xf numFmtId="0" fontId="0" fillId="0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5" fillId="2" borderId="14" xfId="0" applyFont="1" applyFill="1" applyBorder="1"/>
    <xf numFmtId="0" fontId="5" fillId="9" borderId="21" xfId="2" applyFont="1" applyFill="1" applyBorder="1"/>
    <xf numFmtId="0" fontId="6" fillId="0" borderId="0" xfId="2"/>
    <xf numFmtId="0" fontId="5" fillId="10" borderId="22" xfId="2" applyFont="1" applyFill="1" applyBorder="1"/>
    <xf numFmtId="0" fontId="5" fillId="10" borderId="23" xfId="2" applyFont="1" applyFill="1" applyBorder="1"/>
    <xf numFmtId="0" fontId="5" fillId="9" borderId="24" xfId="2" applyFont="1" applyFill="1" applyBorder="1"/>
    <xf numFmtId="0" fontId="5" fillId="10" borderId="25" xfId="2" applyFont="1" applyFill="1" applyBorder="1"/>
    <xf numFmtId="0" fontId="6" fillId="0" borderId="26" xfId="2" applyFont="1" applyFill="1" applyBorder="1"/>
    <xf numFmtId="0" fontId="6" fillId="0" borderId="27" xfId="2" applyFont="1" applyFill="1" applyBorder="1"/>
    <xf numFmtId="0" fontId="6" fillId="0" borderId="28" xfId="2" applyFont="1" applyFill="1" applyBorder="1"/>
    <xf numFmtId="0" fontId="5" fillId="0" borderId="0" xfId="2" applyFont="1"/>
    <xf numFmtId="0" fontId="5" fillId="10" borderId="29" xfId="2" applyFont="1" applyFill="1" applyBorder="1" applyAlignment="1">
      <alignment wrapText="1"/>
    </xf>
    <xf numFmtId="0" fontId="5" fillId="10" borderId="30" xfId="2" applyFont="1" applyFill="1" applyBorder="1" applyAlignment="1">
      <alignment wrapText="1"/>
    </xf>
    <xf numFmtId="0" fontId="5" fillId="10" borderId="31" xfId="2" applyFont="1" applyFill="1" applyBorder="1" applyAlignment="1">
      <alignment wrapText="1"/>
    </xf>
    <xf numFmtId="0" fontId="5" fillId="10" borderId="32" xfId="2" applyFont="1" applyFill="1" applyBorder="1" applyAlignment="1">
      <alignment wrapText="1"/>
    </xf>
    <xf numFmtId="0" fontId="5" fillId="10" borderId="33" xfId="2" applyFont="1" applyFill="1" applyBorder="1" applyAlignment="1">
      <alignment wrapText="1"/>
    </xf>
    <xf numFmtId="0" fontId="5" fillId="10" borderId="34" xfId="2" applyFont="1" applyFill="1" applyBorder="1" applyAlignment="1">
      <alignment horizontal="center" wrapText="1"/>
    </xf>
    <xf numFmtId="0" fontId="5" fillId="10" borderId="35" xfId="2" applyFont="1" applyFill="1" applyBorder="1" applyAlignment="1">
      <alignment horizontal="center" wrapText="1"/>
    </xf>
    <xf numFmtId="0" fontId="5" fillId="10" borderId="36" xfId="2" applyFont="1" applyFill="1" applyBorder="1" applyAlignment="1">
      <alignment horizontal="center" wrapText="1"/>
    </xf>
    <xf numFmtId="0" fontId="5" fillId="10" borderId="37" xfId="2" applyFont="1" applyFill="1" applyBorder="1" applyAlignment="1">
      <alignment horizontal="center" wrapText="1"/>
    </xf>
    <xf numFmtId="0" fontId="5" fillId="10" borderId="38" xfId="2" applyFont="1" applyFill="1" applyBorder="1" applyAlignment="1">
      <alignment horizontal="center" wrapText="1"/>
    </xf>
    <xf numFmtId="2" fontId="6" fillId="0" borderId="39" xfId="2" applyNumberFormat="1" applyBorder="1" applyAlignment="1">
      <alignment wrapText="1"/>
    </xf>
    <xf numFmtId="2" fontId="6" fillId="0" borderId="40" xfId="2" applyNumberFormat="1" applyBorder="1" applyAlignment="1">
      <alignment wrapText="1"/>
    </xf>
    <xf numFmtId="0" fontId="5" fillId="0" borderId="41" xfId="2" applyFont="1" applyBorder="1" applyAlignment="1">
      <alignment wrapText="1"/>
    </xf>
    <xf numFmtId="0" fontId="5" fillId="0" borderId="42" xfId="2" applyFont="1" applyBorder="1" applyAlignment="1">
      <alignment wrapText="1"/>
    </xf>
    <xf numFmtId="0" fontId="5" fillId="2" borderId="43" xfId="0" applyFont="1" applyFill="1" applyBorder="1"/>
    <xf numFmtId="0" fontId="5" fillId="2" borderId="43" xfId="0" applyFont="1" applyFill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wrapText="1"/>
    </xf>
    <xf numFmtId="0" fontId="5" fillId="2" borderId="49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6" fillId="9" borderId="24" xfId="2" applyFill="1" applyBorder="1" applyAlignment="1">
      <alignment wrapText="1"/>
    </xf>
    <xf numFmtId="0" fontId="6" fillId="0" borderId="0" xfId="2" applyAlignment="1">
      <alignment wrapText="1"/>
    </xf>
    <xf numFmtId="0" fontId="6" fillId="11" borderId="33" xfId="2" applyFill="1" applyBorder="1" applyAlignment="1">
      <alignment wrapText="1"/>
    </xf>
    <xf numFmtId="0" fontId="6" fillId="0" borderId="36" xfId="2" applyFont="1" applyBorder="1"/>
    <xf numFmtId="0" fontId="5" fillId="10" borderId="50" xfId="2" applyFont="1" applyFill="1" applyBorder="1"/>
    <xf numFmtId="0" fontId="6" fillId="0" borderId="51" xfId="2" applyFont="1" applyFill="1" applyBorder="1" applyAlignment="1">
      <alignment wrapText="1"/>
    </xf>
    <xf numFmtId="0" fontId="6" fillId="12" borderId="52" xfId="2" applyFill="1" applyBorder="1" applyAlignment="1">
      <alignment wrapText="1"/>
    </xf>
    <xf numFmtId="0" fontId="6" fillId="0" borderId="53" xfId="2" applyFont="1" applyBorder="1"/>
    <xf numFmtId="0" fontId="6" fillId="0" borderId="27" xfId="2" applyFont="1" applyFill="1" applyBorder="1" applyAlignment="1">
      <alignment wrapText="1"/>
    </xf>
    <xf numFmtId="0" fontId="6" fillId="0" borderId="52" xfId="2" applyFill="1" applyBorder="1" applyAlignment="1">
      <alignment wrapText="1"/>
    </xf>
    <xf numFmtId="0" fontId="6" fillId="0" borderId="28" xfId="2" applyFont="1" applyFill="1" applyBorder="1" applyAlignment="1">
      <alignment wrapText="1"/>
    </xf>
    <xf numFmtId="0" fontId="6" fillId="13" borderId="54" xfId="2" applyFill="1" applyBorder="1" applyAlignment="1">
      <alignment wrapText="1"/>
    </xf>
    <xf numFmtId="0" fontId="6" fillId="0" borderId="55" xfId="2" applyFont="1" applyBorder="1"/>
    <xf numFmtId="0" fontId="6" fillId="0" borderId="0" xfId="2" applyBorder="1"/>
    <xf numFmtId="0" fontId="6" fillId="0" borderId="0" xfId="2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57" xfId="2" applyFont="1" applyBorder="1" applyAlignment="1">
      <alignment wrapText="1"/>
    </xf>
    <xf numFmtId="0" fontId="0" fillId="0" borderId="12" xfId="0" applyBorder="1" applyAlignment="1">
      <alignment wrapText="1"/>
    </xf>
    <xf numFmtId="0" fontId="6" fillId="0" borderId="4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2" fontId="5" fillId="0" borderId="58" xfId="2" applyNumberFormat="1" applyFont="1" applyBorder="1"/>
    <xf numFmtId="2" fontId="5" fillId="0" borderId="59" xfId="2" applyNumberFormat="1" applyFont="1" applyBorder="1"/>
    <xf numFmtId="2" fontId="5" fillId="0" borderId="60" xfId="2" applyNumberFormat="1" applyFont="1" applyBorder="1"/>
    <xf numFmtId="2" fontId="6" fillId="0" borderId="61" xfId="2" applyNumberFormat="1" applyBorder="1" applyAlignment="1">
      <alignment wrapText="1"/>
    </xf>
    <xf numFmtId="2" fontId="6" fillId="0" borderId="62" xfId="2" applyNumberFormat="1" applyBorder="1" applyAlignment="1">
      <alignment wrapText="1"/>
    </xf>
    <xf numFmtId="2" fontId="6" fillId="0" borderId="63" xfId="2" applyNumberFormat="1" applyBorder="1" applyAlignment="1">
      <alignment wrapText="1"/>
    </xf>
    <xf numFmtId="2" fontId="6" fillId="0" borderId="64" xfId="2" applyNumberFormat="1" applyBorder="1" applyAlignment="1">
      <alignment wrapText="1"/>
    </xf>
    <xf numFmtId="2" fontId="6" fillId="0" borderId="65" xfId="2" applyNumberFormat="1" applyBorder="1" applyAlignment="1">
      <alignment wrapText="1"/>
    </xf>
    <xf numFmtId="2" fontId="6" fillId="0" borderId="66" xfId="2" applyNumberFormat="1" applyBorder="1" applyAlignment="1">
      <alignment wrapText="1"/>
    </xf>
    <xf numFmtId="2" fontId="6" fillId="0" borderId="67" xfId="2" applyNumberFormat="1" applyBorder="1" applyAlignment="1">
      <alignment wrapText="1"/>
    </xf>
    <xf numFmtId="2" fontId="6" fillId="0" borderId="68" xfId="2" applyNumberFormat="1" applyBorder="1" applyAlignment="1">
      <alignment wrapText="1"/>
    </xf>
    <xf numFmtId="2" fontId="6" fillId="0" borderId="69" xfId="2" applyNumberFormat="1" applyBorder="1" applyAlignment="1">
      <alignment wrapText="1"/>
    </xf>
    <xf numFmtId="2" fontId="6" fillId="0" borderId="70" xfId="2" applyNumberFormat="1" applyBorder="1" applyAlignment="1">
      <alignment wrapText="1"/>
    </xf>
    <xf numFmtId="2" fontId="6" fillId="0" borderId="71" xfId="2" applyNumberFormat="1" applyBorder="1" applyAlignment="1">
      <alignment wrapText="1"/>
    </xf>
    <xf numFmtId="2" fontId="6" fillId="0" borderId="72" xfId="2" applyNumberFormat="1" applyBorder="1" applyAlignment="1">
      <alignment wrapText="1"/>
    </xf>
    <xf numFmtId="2" fontId="6" fillId="0" borderId="73" xfId="2" applyNumberFormat="1" applyBorder="1" applyAlignment="1">
      <alignment wrapText="1"/>
    </xf>
    <xf numFmtId="2" fontId="6" fillId="0" borderId="74" xfId="2" applyNumberFormat="1" applyBorder="1" applyAlignment="1">
      <alignment wrapText="1"/>
    </xf>
    <xf numFmtId="2" fontId="5" fillId="0" borderId="75" xfId="2" applyNumberFormat="1" applyFont="1" applyBorder="1"/>
    <xf numFmtId="0" fontId="5" fillId="0" borderId="76" xfId="2" applyFont="1" applyBorder="1" applyAlignment="1">
      <alignment wrapText="1"/>
    </xf>
    <xf numFmtId="0" fontId="5" fillId="0" borderId="77" xfId="2" applyFont="1" applyBorder="1" applyAlignment="1">
      <alignment wrapText="1"/>
    </xf>
    <xf numFmtId="0" fontId="6" fillId="0" borderId="77" xfId="2" applyFont="1" applyBorder="1" applyAlignment="1">
      <alignment wrapText="1"/>
    </xf>
    <xf numFmtId="0" fontId="5" fillId="0" borderId="10" xfId="2" applyFont="1" applyBorder="1"/>
    <xf numFmtId="0" fontId="5" fillId="0" borderId="78" xfId="2" applyFont="1" applyBorder="1"/>
    <xf numFmtId="0" fontId="6" fillId="0" borderId="79" xfId="2" applyBorder="1"/>
    <xf numFmtId="2" fontId="6" fillId="0" borderId="80" xfId="2" applyNumberFormat="1" applyBorder="1" applyAlignment="1">
      <alignment wrapText="1"/>
    </xf>
    <xf numFmtId="2" fontId="6" fillId="0" borderId="81" xfId="2" applyNumberFormat="1" applyBorder="1" applyAlignment="1">
      <alignment wrapText="1"/>
    </xf>
    <xf numFmtId="2" fontId="6" fillId="0" borderId="82" xfId="2" applyNumberFormat="1" applyBorder="1" applyAlignment="1">
      <alignment wrapText="1"/>
    </xf>
    <xf numFmtId="2" fontId="6" fillId="0" borderId="83" xfId="2" applyNumberFormat="1" applyBorder="1" applyAlignment="1">
      <alignment wrapText="1"/>
    </xf>
    <xf numFmtId="2" fontId="5" fillId="0" borderId="84" xfId="2" applyNumberFormat="1" applyFont="1" applyBorder="1"/>
    <xf numFmtId="2" fontId="5" fillId="0" borderId="85" xfId="2" applyNumberFormat="1" applyFont="1" applyBorder="1"/>
    <xf numFmtId="2" fontId="5" fillId="0" borderId="86" xfId="2" applyNumberFormat="1" applyFont="1" applyBorder="1"/>
    <xf numFmtId="2" fontId="5" fillId="0" borderId="87" xfId="2" applyNumberFormat="1" applyFont="1" applyBorder="1"/>
    <xf numFmtId="2" fontId="5" fillId="0" borderId="88" xfId="2" applyNumberFormat="1" applyFont="1" applyBorder="1"/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4" xfId="0" applyFont="1" applyFill="1" applyBorder="1"/>
    <xf numFmtId="0" fontId="6" fillId="3" borderId="19" xfId="0" applyFont="1" applyFill="1" applyBorder="1" applyAlignment="1">
      <alignment wrapText="1"/>
    </xf>
    <xf numFmtId="0" fontId="6" fillId="3" borderId="18" xfId="0" applyFont="1" applyFill="1" applyBorder="1" applyAlignment="1">
      <alignment horizontal="justify" wrapText="1"/>
    </xf>
    <xf numFmtId="0" fontId="6" fillId="3" borderId="20" xfId="0" applyFont="1" applyFill="1" applyBorder="1"/>
    <xf numFmtId="0" fontId="6" fillId="3" borderId="17" xfId="0" applyFont="1" applyFill="1" applyBorder="1"/>
    <xf numFmtId="9" fontId="6" fillId="3" borderId="17" xfId="0" applyNumberFormat="1" applyFont="1" applyFill="1" applyBorder="1"/>
    <xf numFmtId="0" fontId="6" fillId="3" borderId="8" xfId="0" applyFont="1" applyFill="1" applyBorder="1" applyAlignment="1">
      <alignment horizontal="justify" wrapText="1"/>
    </xf>
    <xf numFmtId="0" fontId="6" fillId="0" borderId="20" xfId="0" applyFont="1" applyBorder="1" applyAlignment="1">
      <alignment wrapText="1"/>
    </xf>
    <xf numFmtId="0" fontId="6" fillId="0" borderId="56" xfId="0" applyFont="1" applyBorder="1" applyAlignment="1">
      <alignment wrapText="1"/>
    </xf>
    <xf numFmtId="0" fontId="6" fillId="3" borderId="56" xfId="0" applyFont="1" applyFill="1" applyBorder="1"/>
    <xf numFmtId="0" fontId="6" fillId="0" borderId="92" xfId="0" applyFont="1" applyBorder="1" applyAlignment="1">
      <alignment wrapText="1"/>
    </xf>
    <xf numFmtId="0" fontId="6" fillId="3" borderId="92" xfId="0" applyFont="1" applyFill="1" applyBorder="1"/>
    <xf numFmtId="0" fontId="0" fillId="0" borderId="93" xfId="0" applyBorder="1" applyAlignment="1">
      <alignment wrapText="1"/>
    </xf>
    <xf numFmtId="0" fontId="6" fillId="3" borderId="9" xfId="0" applyFont="1" applyFill="1" applyBorder="1" applyAlignment="1">
      <alignment horizontal="justify" wrapText="1"/>
    </xf>
    <xf numFmtId="164" fontId="2" fillId="3" borderId="17" xfId="0" applyNumberFormat="1" applyFont="1" applyFill="1" applyBorder="1" applyAlignment="1">
      <alignment wrapText="1"/>
    </xf>
    <xf numFmtId="164" fontId="2" fillId="3" borderId="56" xfId="0" applyNumberFormat="1" applyFont="1" applyFill="1" applyBorder="1" applyAlignment="1">
      <alignment wrapText="1"/>
    </xf>
    <xf numFmtId="164" fontId="2" fillId="3" borderId="95" xfId="0" applyNumberFormat="1" applyFont="1" applyFill="1" applyBorder="1" applyAlignment="1">
      <alignment wrapText="1"/>
    </xf>
    <xf numFmtId="0" fontId="6" fillId="3" borderId="96" xfId="0" applyFont="1" applyFill="1" applyBorder="1" applyAlignment="1">
      <alignment horizontal="justify" wrapText="1"/>
    </xf>
    <xf numFmtId="0" fontId="0" fillId="0" borderId="97" xfId="0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0" fillId="0" borderId="89" xfId="0" applyBorder="1" applyAlignment="1">
      <alignment wrapText="1"/>
    </xf>
    <xf numFmtId="0" fontId="6" fillId="0" borderId="89" xfId="0" applyFont="1" applyBorder="1" applyAlignment="1">
      <alignment wrapText="1"/>
    </xf>
    <xf numFmtId="0" fontId="6" fillId="3" borderId="89" xfId="0" applyFont="1" applyFill="1" applyBorder="1" applyAlignment="1"/>
    <xf numFmtId="0" fontId="1" fillId="3" borderId="94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wrapText="1"/>
    </xf>
    <xf numFmtId="0" fontId="2" fillId="2" borderId="43" xfId="0" applyFont="1" applyFill="1" applyBorder="1"/>
    <xf numFmtId="0" fontId="0" fillId="6" borderId="110" xfId="0" applyFill="1" applyBorder="1"/>
    <xf numFmtId="0" fontId="0" fillId="7" borderId="11" xfId="0" applyFill="1" applyBorder="1"/>
    <xf numFmtId="0" fontId="0" fillId="8" borderId="11" xfId="0" applyFill="1" applyBorder="1"/>
    <xf numFmtId="0" fontId="0" fillId="14" borderId="90" xfId="0" applyNumberFormat="1" applyFill="1" applyBorder="1"/>
    <xf numFmtId="0" fontId="0" fillId="14" borderId="111" xfId="0" applyNumberFormat="1" applyFill="1" applyBorder="1"/>
    <xf numFmtId="164" fontId="2" fillId="3" borderId="14" xfId="0" applyNumberFormat="1" applyFont="1" applyFill="1" applyBorder="1" applyAlignment="1">
      <alignment wrapText="1"/>
    </xf>
    <xf numFmtId="2" fontId="1" fillId="0" borderId="64" xfId="2" applyNumberFormat="1" applyFont="1" applyBorder="1" applyAlignment="1">
      <alignment wrapText="1"/>
    </xf>
    <xf numFmtId="43" fontId="6" fillId="0" borderId="0" xfId="3" applyFont="1"/>
    <xf numFmtId="2" fontId="0" fillId="0" borderId="0" xfId="0" applyNumberFormat="1"/>
    <xf numFmtId="0" fontId="1" fillId="0" borderId="0" xfId="2" applyFont="1"/>
    <xf numFmtId="0" fontId="10" fillId="0" borderId="0" xfId="2" applyFont="1"/>
    <xf numFmtId="0" fontId="2" fillId="2" borderId="15" xfId="0" applyFont="1" applyFill="1" applyBorder="1" applyAlignment="1">
      <alignment wrapText="1"/>
    </xf>
    <xf numFmtId="0" fontId="1" fillId="0" borderId="20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9" fontId="1" fillId="14" borderId="17" xfId="0" applyNumberFormat="1" applyFont="1" applyFill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0" xfId="0" applyFont="1" applyBorder="1" applyAlignment="1">
      <alignment vertical="top" wrapText="1"/>
    </xf>
    <xf numFmtId="0" fontId="0" fillId="0" borderId="107" xfId="0" applyBorder="1"/>
    <xf numFmtId="0" fontId="1" fillId="0" borderId="17" xfId="0" applyFont="1" applyBorder="1" applyAlignment="1">
      <alignment wrapText="1"/>
    </xf>
    <xf numFmtId="0" fontId="0" fillId="0" borderId="114" xfId="0" applyBorder="1"/>
    <xf numFmtId="2" fontId="6" fillId="0" borderId="115" xfId="2" applyNumberFormat="1" applyBorder="1" applyAlignment="1">
      <alignment wrapText="1"/>
    </xf>
    <xf numFmtId="0" fontId="0" fillId="0" borderId="44" xfId="0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112" xfId="0" applyFont="1" applyBorder="1" applyAlignment="1">
      <alignment wrapText="1"/>
    </xf>
    <xf numFmtId="0" fontId="1" fillId="0" borderId="10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1" xfId="0" applyFont="1" applyBorder="1"/>
    <xf numFmtId="0" fontId="1" fillId="14" borderId="111" xfId="0" applyNumberFormat="1" applyFont="1" applyFill="1" applyBorder="1"/>
    <xf numFmtId="0" fontId="0" fillId="15" borderId="116" xfId="0" applyNumberFormat="1" applyFill="1" applyBorder="1"/>
    <xf numFmtId="0" fontId="1" fillId="0" borderId="113" xfId="0" applyFont="1" applyBorder="1" applyAlignment="1">
      <alignment wrapText="1"/>
    </xf>
    <xf numFmtId="0" fontId="1" fillId="0" borderId="43" xfId="2" applyFont="1" applyBorder="1" applyAlignment="1">
      <alignment wrapText="1"/>
    </xf>
    <xf numFmtId="14" fontId="6" fillId="0" borderId="43" xfId="2" applyNumberFormat="1" applyBorder="1" applyAlignment="1">
      <alignment wrapText="1"/>
    </xf>
    <xf numFmtId="0" fontId="1" fillId="0" borderId="43" xfId="2" applyFont="1" applyBorder="1"/>
    <xf numFmtId="49" fontId="1" fillId="0" borderId="112" xfId="0" applyNumberFormat="1" applyFont="1" applyBorder="1" applyAlignment="1">
      <alignment wrapText="1"/>
    </xf>
    <xf numFmtId="0" fontId="1" fillId="0" borderId="101" xfId="0" applyFont="1" applyBorder="1" applyAlignment="1">
      <alignment wrapText="1"/>
    </xf>
    <xf numFmtId="9" fontId="1" fillId="15" borderId="17" xfId="0" applyNumberFormat="1" applyFont="1" applyFill="1" applyBorder="1" applyAlignment="1">
      <alignment wrapText="1"/>
    </xf>
    <xf numFmtId="0" fontId="0" fillId="14" borderId="17" xfId="0" applyNumberFormat="1" applyFill="1" applyBorder="1"/>
    <xf numFmtId="0" fontId="0" fillId="14" borderId="56" xfId="0" applyNumberFormat="1" applyFill="1" applyBorder="1"/>
    <xf numFmtId="0" fontId="14" fillId="15" borderId="90" xfId="0" applyNumberFormat="1" applyFont="1" applyFill="1" applyBorder="1"/>
    <xf numFmtId="0" fontId="0" fillId="14" borderId="116" xfId="0" applyNumberFormat="1" applyFill="1" applyBorder="1"/>
    <xf numFmtId="0" fontId="1" fillId="0" borderId="13" xfId="0" applyFont="1" applyBorder="1" applyAlignment="1">
      <alignment wrapText="1"/>
    </xf>
    <xf numFmtId="2" fontId="1" fillId="0" borderId="0" xfId="0" applyNumberFormat="1" applyFont="1"/>
    <xf numFmtId="0" fontId="5" fillId="10" borderId="99" xfId="2" applyFont="1" applyFill="1" applyBorder="1" applyAlignment="1">
      <alignment horizontal="center"/>
    </xf>
    <xf numFmtId="0" fontId="5" fillId="10" borderId="31" xfId="2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1" fillId="0" borderId="98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47" xfId="0" applyNumberForma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/>
    </xf>
    <xf numFmtId="0" fontId="2" fillId="2" borderId="10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14" fontId="0" fillId="0" borderId="90" xfId="0" applyNumberFormat="1" applyBorder="1" applyAlignment="1">
      <alignment horizontal="center" vertical="center" wrapText="1"/>
    </xf>
    <xf numFmtId="14" fontId="0" fillId="0" borderId="93" xfId="0" applyNumberForma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14" fontId="1" fillId="0" borderId="91" xfId="0" applyNumberFormat="1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91" xfId="0" applyFont="1" applyBorder="1" applyAlignment="1">
      <alignment vertical="top" wrapText="1"/>
    </xf>
    <xf numFmtId="0" fontId="10" fillId="0" borderId="98" xfId="0" applyFont="1" applyBorder="1" applyAlignment="1">
      <alignment vertical="top" wrapText="1"/>
    </xf>
    <xf numFmtId="0" fontId="10" fillId="0" borderId="105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4" fontId="11" fillId="0" borderId="47" xfId="0" applyNumberFormat="1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14" fontId="10" fillId="0" borderId="90" xfId="0" applyNumberFormat="1" applyFont="1" applyBorder="1" applyAlignment="1">
      <alignment horizontal="center" vertical="center" wrapText="1"/>
    </xf>
    <xf numFmtId="14" fontId="10" fillId="0" borderId="93" xfId="0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4" fillId="0" borderId="91" xfId="1" applyBorder="1" applyAlignment="1" applyProtection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1" fillId="0" borderId="47" xfId="0" applyNumberFormat="1" applyFont="1" applyBorder="1" applyAlignment="1">
      <alignment horizontal="center" vertical="center" wrapText="1"/>
    </xf>
    <xf numFmtId="0" fontId="4" fillId="0" borderId="47" xfId="1" applyBorder="1" applyAlignment="1" applyProtection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14" fontId="10" fillId="0" borderId="47" xfId="0" applyNumberFormat="1" applyFont="1" applyBorder="1" applyAlignment="1">
      <alignment horizontal="center" vertical="center" wrapText="1"/>
    </xf>
    <xf numFmtId="14" fontId="10" fillId="0" borderId="97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14" fontId="11" fillId="0" borderId="90" xfId="0" applyNumberFormat="1" applyFont="1" applyBorder="1" applyAlignment="1">
      <alignment horizontal="center" vertical="center" wrapText="1"/>
    </xf>
    <xf numFmtId="14" fontId="11" fillId="0" borderId="93" xfId="0" applyNumberFormat="1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4" fontId="11" fillId="0" borderId="111" xfId="0" applyNumberFormat="1" applyFont="1" applyBorder="1" applyAlignment="1">
      <alignment horizontal="center" vertical="center" wrapText="1"/>
    </xf>
    <xf numFmtId="0" fontId="11" fillId="0" borderId="120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" fillId="0" borderId="47" xfId="1" applyFont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14" fontId="11" fillId="0" borderId="91" xfId="0" applyNumberFormat="1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1" fillId="0" borderId="110" xfId="0" applyFont="1" applyBorder="1" applyAlignment="1">
      <alignment horizontal="center" vertical="center" wrapText="1"/>
    </xf>
    <xf numFmtId="0" fontId="11" fillId="0" borderId="122" xfId="0" applyFont="1" applyBorder="1" applyAlignment="1">
      <alignment horizontal="center" vertical="center" wrapText="1"/>
    </xf>
    <xf numFmtId="0" fontId="11" fillId="0" borderId="123" xfId="0" applyFont="1" applyBorder="1" applyAlignment="1">
      <alignment horizontal="center" vertical="center" wrapText="1"/>
    </xf>
    <xf numFmtId="14" fontId="11" fillId="0" borderId="124" xfId="0" applyNumberFormat="1" applyFont="1" applyBorder="1" applyAlignment="1">
      <alignment horizontal="center" vertical="center" wrapText="1"/>
    </xf>
    <xf numFmtId="14" fontId="11" fillId="0" borderId="123" xfId="0" applyNumberFormat="1" applyFont="1" applyBorder="1" applyAlignment="1">
      <alignment horizontal="center" vertical="center" wrapText="1"/>
    </xf>
    <xf numFmtId="0" fontId="11" fillId="0" borderId="124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4" fontId="1" fillId="0" borderId="90" xfId="0" applyNumberFormat="1" applyFont="1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1" fillId="0" borderId="90" xfId="1" applyFont="1" applyBorder="1" applyAlignment="1" applyProtection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12" fillId="0" borderId="47" xfId="1" applyFont="1" applyBorder="1" applyAlignment="1" applyProtection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12" fillId="0" borderId="101" xfId="0" applyFont="1" applyBorder="1" applyAlignment="1">
      <alignment horizontal="center" vertical="center" wrapText="1"/>
    </xf>
    <xf numFmtId="0" fontId="10" fillId="0" borderId="117" xfId="0" applyFont="1" applyBorder="1" applyAlignment="1">
      <alignment horizontal="center" vertical="center" wrapText="1"/>
    </xf>
    <xf numFmtId="0" fontId="11" fillId="0" borderId="47" xfId="1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4" fontId="0" fillId="0" borderId="8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90" xfId="0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15" fontId="0" fillId="0" borderId="90" xfId="0" applyNumberFormat="1" applyBorder="1" applyAlignment="1">
      <alignment horizontal="center"/>
    </xf>
    <xf numFmtId="0" fontId="0" fillId="0" borderId="93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 wrapText="1"/>
    </xf>
    <xf numFmtId="15" fontId="1" fillId="0" borderId="90" xfId="0" applyNumberFormat="1" applyFont="1" applyBorder="1" applyAlignment="1">
      <alignment horizontal="center"/>
    </xf>
    <xf numFmtId="14" fontId="6" fillId="0" borderId="43" xfId="2" applyNumberFormat="1" applyBorder="1"/>
  </cellXfs>
  <cellStyles count="4">
    <cellStyle name="Comma" xfId="3" builtinId="3"/>
    <cellStyle name="Hyperlink" xfId="1" builtinId="8"/>
    <cellStyle name="Normal" xfId="0" builtinId="0"/>
    <cellStyle name="Normal_GridPP3_quarterlyreport_ATLASganga_Q408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99"/>
      <color rgb="FFDD0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95250</xdr:colOff>
      <xdr:row>8</xdr:row>
      <xdr:rowOff>428624</xdr:rowOff>
    </xdr:from>
    <xdr:to>
      <xdr:col>40</xdr:col>
      <xdr:colOff>190655</xdr:colOff>
      <xdr:row>12</xdr:row>
      <xdr:rowOff>3476624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71844" y="1762124"/>
          <a:ext cx="10811030" cy="11775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docs.google.com/document/d/1fEJtO0xANVClJrSIh8jeH30fBMtAbLyzLzzrJwTwiog/edit?usp=sharing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indico.cern.ch/event/559673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indico.cern.ch/event/559673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5"/>
  <sheetViews>
    <sheetView zoomScale="80" zoomScaleNormal="80" workbookViewId="0">
      <pane xSplit="2" topLeftCell="C1" activePane="topRight" state="frozen"/>
      <selection activeCell="A4" sqref="A4"/>
      <selection pane="topRight" activeCell="T10" sqref="T10"/>
    </sheetView>
  </sheetViews>
  <sheetFormatPr defaultColWidth="8.85546875" defaultRowHeight="12.75" x14ac:dyDescent="0.2"/>
  <cols>
    <col min="1" max="1" width="12" customWidth="1"/>
    <col min="2" max="2" width="39" style="16" customWidth="1"/>
    <col min="3" max="3" width="21.28515625" style="16" customWidth="1"/>
    <col min="4" max="4" width="14" customWidth="1"/>
    <col min="5" max="5" width="14.85546875" customWidth="1"/>
    <col min="6" max="12" width="8.85546875" customWidth="1"/>
    <col min="13" max="18" width="21" customWidth="1"/>
    <col min="19" max="19" width="17.42578125" customWidth="1"/>
  </cols>
  <sheetData>
    <row r="1" spans="1:19" ht="13.5" thickBot="1" x14ac:dyDescent="0.25"/>
    <row r="2" spans="1:19" x14ac:dyDescent="0.2">
      <c r="A2" s="2" t="s">
        <v>14</v>
      </c>
      <c r="B2" s="18"/>
      <c r="C2" s="19"/>
      <c r="D2" s="139"/>
      <c r="E2" s="13" t="s">
        <v>21</v>
      </c>
    </row>
    <row r="3" spans="1:19" x14ac:dyDescent="0.2">
      <c r="A3" s="3" t="s">
        <v>18</v>
      </c>
      <c r="B3" s="17" t="s">
        <v>51</v>
      </c>
      <c r="C3" s="20"/>
      <c r="D3" s="12"/>
      <c r="E3" s="14" t="s">
        <v>27</v>
      </c>
    </row>
    <row r="4" spans="1:19" x14ac:dyDescent="0.2">
      <c r="A4" s="3" t="s">
        <v>29</v>
      </c>
      <c r="B4" s="17">
        <v>2017</v>
      </c>
      <c r="C4" s="19"/>
      <c r="D4" s="140"/>
      <c r="E4" s="14" t="s">
        <v>22</v>
      </c>
    </row>
    <row r="5" spans="1:19" ht="13.5" thickBot="1" x14ac:dyDescent="0.25">
      <c r="A5" s="4" t="s">
        <v>19</v>
      </c>
      <c r="B5" s="137" t="s">
        <v>48</v>
      </c>
      <c r="C5" s="19"/>
      <c r="D5" s="141"/>
      <c r="E5" s="14" t="s">
        <v>26</v>
      </c>
    </row>
    <row r="6" spans="1:19" ht="13.5" thickBot="1" x14ac:dyDescent="0.25">
      <c r="D6" s="7"/>
      <c r="E6" s="15" t="s">
        <v>23</v>
      </c>
    </row>
    <row r="7" spans="1:19" ht="13.5" thickBot="1" x14ac:dyDescent="0.25">
      <c r="S7" s="158"/>
    </row>
    <row r="8" spans="1:19" ht="13.5" thickBot="1" x14ac:dyDescent="0.25">
      <c r="A8" s="21" t="s">
        <v>16</v>
      </c>
      <c r="B8" s="54" t="s">
        <v>17</v>
      </c>
      <c r="C8" s="54" t="s">
        <v>28</v>
      </c>
      <c r="D8" s="55" t="s">
        <v>15</v>
      </c>
      <c r="E8" s="55" t="s">
        <v>20</v>
      </c>
      <c r="F8" s="113" t="s">
        <v>83</v>
      </c>
      <c r="G8" s="113" t="s">
        <v>112</v>
      </c>
      <c r="H8" s="113" t="s">
        <v>143</v>
      </c>
      <c r="I8" s="113" t="s">
        <v>170</v>
      </c>
      <c r="J8" s="113" t="s">
        <v>193</v>
      </c>
      <c r="K8" s="113" t="s">
        <v>221</v>
      </c>
      <c r="L8" s="113" t="s">
        <v>253</v>
      </c>
      <c r="M8" s="138" t="s">
        <v>82</v>
      </c>
      <c r="N8" s="150" t="s">
        <v>105</v>
      </c>
      <c r="O8" s="150" t="s">
        <v>144</v>
      </c>
      <c r="P8" s="150" t="s">
        <v>171</v>
      </c>
      <c r="Q8" s="150" t="s">
        <v>194</v>
      </c>
      <c r="R8" s="150" t="s">
        <v>222</v>
      </c>
      <c r="S8" s="150" t="s">
        <v>254</v>
      </c>
    </row>
    <row r="9" spans="1:19" ht="120" customHeight="1" x14ac:dyDescent="0.2">
      <c r="A9" s="127" t="s">
        <v>132</v>
      </c>
      <c r="B9" s="114" t="s">
        <v>52</v>
      </c>
      <c r="C9" s="131"/>
      <c r="D9" s="120" t="s">
        <v>48</v>
      </c>
      <c r="E9" s="116">
        <v>0</v>
      </c>
      <c r="F9" s="175"/>
      <c r="G9" s="175"/>
      <c r="H9" s="175"/>
      <c r="I9" s="175"/>
      <c r="J9" s="176"/>
      <c r="K9" s="176"/>
      <c r="L9" s="176"/>
      <c r="M9" s="151" t="s">
        <v>93</v>
      </c>
      <c r="N9" s="165" t="s">
        <v>111</v>
      </c>
      <c r="O9" s="173" t="s">
        <v>146</v>
      </c>
      <c r="P9" s="173" t="s">
        <v>174</v>
      </c>
      <c r="Q9" s="173" t="s">
        <v>111</v>
      </c>
      <c r="R9" s="173" t="s">
        <v>238</v>
      </c>
      <c r="S9" s="173"/>
    </row>
    <row r="10" spans="1:19" ht="161.25" customHeight="1" x14ac:dyDescent="0.2">
      <c r="A10" s="129" t="s">
        <v>133</v>
      </c>
      <c r="B10" s="136" t="s">
        <v>53</v>
      </c>
      <c r="C10" s="125"/>
      <c r="D10" s="121" t="s">
        <v>48</v>
      </c>
      <c r="E10" s="122">
        <v>0</v>
      </c>
      <c r="F10" s="143"/>
      <c r="G10" s="166" t="s">
        <v>113</v>
      </c>
      <c r="H10" s="166"/>
      <c r="I10" s="166"/>
      <c r="J10" s="166"/>
      <c r="K10" s="166"/>
      <c r="L10" s="166"/>
      <c r="M10" s="152" t="s">
        <v>88</v>
      </c>
      <c r="N10" s="162" t="s">
        <v>109</v>
      </c>
      <c r="O10" s="172" t="s">
        <v>145</v>
      </c>
      <c r="P10" s="172"/>
      <c r="Q10" s="172" t="s">
        <v>196</v>
      </c>
      <c r="R10" s="172" t="s">
        <v>237</v>
      </c>
      <c r="S10" s="172" t="s">
        <v>258</v>
      </c>
    </row>
    <row r="11" spans="1:19" ht="202.5" customHeight="1" x14ac:dyDescent="0.2">
      <c r="A11" s="127" t="s">
        <v>134</v>
      </c>
      <c r="B11" s="115" t="s">
        <v>54</v>
      </c>
      <c r="C11" s="125"/>
      <c r="D11" s="121" t="s">
        <v>48</v>
      </c>
      <c r="E11" s="118">
        <v>0.85</v>
      </c>
      <c r="F11" s="153"/>
      <c r="G11" s="153"/>
      <c r="H11" s="174"/>
      <c r="I11" s="153"/>
      <c r="J11" s="153"/>
      <c r="K11" s="153"/>
      <c r="L11" s="174"/>
      <c r="M11" s="157" t="s">
        <v>87</v>
      </c>
      <c r="N11" s="164" t="s">
        <v>116</v>
      </c>
      <c r="O11" s="164" t="s">
        <v>147</v>
      </c>
      <c r="P11" s="164" t="s">
        <v>172</v>
      </c>
      <c r="Q11" s="164" t="s">
        <v>197</v>
      </c>
      <c r="R11" s="164" t="s">
        <v>236</v>
      </c>
      <c r="S11" s="164" t="s">
        <v>274</v>
      </c>
    </row>
    <row r="12" spans="1:19" ht="203.25" customHeight="1" x14ac:dyDescent="0.2">
      <c r="A12" s="129" t="s">
        <v>135</v>
      </c>
      <c r="B12" s="130" t="s">
        <v>55</v>
      </c>
      <c r="C12" s="125"/>
      <c r="D12" s="123" t="s">
        <v>48</v>
      </c>
      <c r="E12" s="124" t="s">
        <v>59</v>
      </c>
      <c r="F12" s="142"/>
      <c r="G12" s="142"/>
      <c r="H12" s="142"/>
      <c r="I12" s="142"/>
      <c r="J12" s="142"/>
      <c r="K12" s="142"/>
      <c r="L12" s="142"/>
      <c r="M12" s="155" t="s">
        <v>97</v>
      </c>
      <c r="N12" s="164" t="s">
        <v>110</v>
      </c>
      <c r="O12" s="164" t="s">
        <v>148</v>
      </c>
      <c r="P12" s="164" t="s">
        <v>173</v>
      </c>
      <c r="Q12" s="164" t="s">
        <v>219</v>
      </c>
      <c r="R12" s="164" t="s">
        <v>235</v>
      </c>
      <c r="S12" s="164" t="s">
        <v>275</v>
      </c>
    </row>
    <row r="13" spans="1:19" ht="294.75" customHeight="1" x14ac:dyDescent="0.2">
      <c r="A13" s="127" t="s">
        <v>136</v>
      </c>
      <c r="B13" s="115" t="s">
        <v>56</v>
      </c>
      <c r="C13" s="125"/>
      <c r="D13" s="71" t="s">
        <v>48</v>
      </c>
      <c r="E13" s="117" t="s">
        <v>60</v>
      </c>
      <c r="F13" s="142"/>
      <c r="G13" s="142"/>
      <c r="H13" s="142"/>
      <c r="I13" s="142"/>
      <c r="J13" s="177"/>
      <c r="K13" s="142"/>
      <c r="L13" s="142"/>
      <c r="M13" s="152" t="s">
        <v>91</v>
      </c>
      <c r="N13" s="163" t="s">
        <v>121</v>
      </c>
      <c r="O13" s="163" t="s">
        <v>151</v>
      </c>
      <c r="P13" s="163" t="s">
        <v>177</v>
      </c>
      <c r="Q13" s="163" t="s">
        <v>220</v>
      </c>
      <c r="R13" s="163" t="s">
        <v>233</v>
      </c>
      <c r="S13" s="163" t="s">
        <v>276</v>
      </c>
    </row>
    <row r="14" spans="1:19" ht="165.75" customHeight="1" x14ac:dyDescent="0.2">
      <c r="A14" s="128" t="s">
        <v>137</v>
      </c>
      <c r="B14" s="126" t="s">
        <v>57</v>
      </c>
      <c r="C14" s="125"/>
      <c r="D14" s="121" t="s">
        <v>48</v>
      </c>
      <c r="E14" s="122">
        <v>0</v>
      </c>
      <c r="F14" s="142"/>
      <c r="G14" s="142"/>
      <c r="H14" s="142"/>
      <c r="I14" s="142">
        <v>4</v>
      </c>
      <c r="J14" s="142"/>
      <c r="K14" s="142"/>
      <c r="L14" s="142"/>
      <c r="M14" s="152" t="s">
        <v>96</v>
      </c>
      <c r="N14" s="156"/>
      <c r="O14" s="163" t="s">
        <v>149</v>
      </c>
      <c r="P14" s="163" t="s">
        <v>180</v>
      </c>
      <c r="Q14" s="163" t="s">
        <v>201</v>
      </c>
      <c r="R14" s="163" t="s">
        <v>234</v>
      </c>
      <c r="S14" s="163" t="s">
        <v>21</v>
      </c>
    </row>
    <row r="15" spans="1:19" ht="120.75" customHeight="1" thickBot="1" x14ac:dyDescent="0.25">
      <c r="A15" s="132" t="s">
        <v>138</v>
      </c>
      <c r="B15" s="119" t="s">
        <v>58</v>
      </c>
      <c r="C15" s="133"/>
      <c r="D15" s="134" t="s">
        <v>48</v>
      </c>
      <c r="E15" s="135">
        <v>5</v>
      </c>
      <c r="F15" s="142">
        <v>7</v>
      </c>
      <c r="G15" s="167">
        <v>3</v>
      </c>
      <c r="H15" s="142">
        <v>6</v>
      </c>
      <c r="I15" s="167">
        <v>3</v>
      </c>
      <c r="J15" s="142">
        <v>8</v>
      </c>
      <c r="K15" s="178">
        <v>8</v>
      </c>
      <c r="L15" s="140">
        <v>2</v>
      </c>
      <c r="M15" s="154" t="s">
        <v>86</v>
      </c>
      <c r="N15" s="168" t="s">
        <v>114</v>
      </c>
      <c r="O15" s="168" t="s">
        <v>150</v>
      </c>
      <c r="P15" s="168" t="s">
        <v>179</v>
      </c>
      <c r="Q15" s="168" t="s">
        <v>195</v>
      </c>
      <c r="R15" s="168" t="s">
        <v>230</v>
      </c>
      <c r="S15" s="168" t="s">
        <v>255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0.5</v>
      </c>
      <c r="E12" s="42">
        <v>0.5</v>
      </c>
      <c r="F12" s="145">
        <v>0.5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2.7</v>
      </c>
      <c r="E16" s="77">
        <f t="shared" si="0"/>
        <v>2.7</v>
      </c>
      <c r="F16" s="78">
        <f t="shared" si="0"/>
        <v>2.7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E15" sqref="E15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1" sqref="G11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242</v>
      </c>
      <c r="D11" s="147">
        <v>1</v>
      </c>
      <c r="E11" s="147">
        <v>1</v>
      </c>
      <c r="F11" s="147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33" sqref="F32:F3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10" ht="13.5" thickBot="1" x14ac:dyDescent="0.25"/>
    <row r="2" spans="1:10" ht="13.5" thickBot="1" x14ac:dyDescent="0.25">
      <c r="A2" s="22" t="s">
        <v>14</v>
      </c>
      <c r="B2" s="26"/>
    </row>
    <row r="3" spans="1:10" x14ac:dyDescent="0.2">
      <c r="A3" s="27" t="s">
        <v>18</v>
      </c>
      <c r="B3" s="28" t="str">
        <f>Metrics!B3</f>
        <v>Data Group</v>
      </c>
    </row>
    <row r="4" spans="1:10" x14ac:dyDescent="0.2">
      <c r="A4" s="24" t="s">
        <v>29</v>
      </c>
      <c r="B4" s="29">
        <v>2016</v>
      </c>
    </row>
    <row r="5" spans="1:10" ht="13.5" thickBot="1" x14ac:dyDescent="0.25">
      <c r="A5" s="25" t="s">
        <v>19</v>
      </c>
      <c r="B5" s="30" t="str">
        <f>Metrics!B5</f>
        <v>Jens Jensen</v>
      </c>
    </row>
    <row r="7" spans="1:10" ht="13.5" thickBot="1" x14ac:dyDescent="0.25">
      <c r="A7" s="31" t="s">
        <v>30</v>
      </c>
      <c r="B7" s="31"/>
      <c r="C7" s="31"/>
    </row>
    <row r="8" spans="1:10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10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10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10" x14ac:dyDescent="0.2">
      <c r="A11" s="49"/>
      <c r="B11" s="53"/>
      <c r="C11" s="161" t="s">
        <v>242</v>
      </c>
      <c r="D11" s="147">
        <v>0.5</v>
      </c>
      <c r="E11" s="147">
        <v>0.5</v>
      </c>
      <c r="F11" s="180">
        <v>0.5</v>
      </c>
      <c r="G11" s="81"/>
      <c r="H11" s="42"/>
      <c r="I11" s="82"/>
    </row>
    <row r="12" spans="1:10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10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10" x14ac:dyDescent="0.2">
      <c r="A14" s="51"/>
      <c r="B14" s="51"/>
      <c r="C14" s="179" t="s">
        <v>256</v>
      </c>
      <c r="D14" s="81">
        <v>0.5</v>
      </c>
      <c r="E14" s="42">
        <v>0.5</v>
      </c>
      <c r="F14" s="83">
        <v>0.5</v>
      </c>
      <c r="G14" s="81">
        <v>0.5</v>
      </c>
      <c r="H14" s="42">
        <v>0.5</v>
      </c>
      <c r="I14" s="82">
        <v>0.5</v>
      </c>
      <c r="J14" s="148" t="s">
        <v>257</v>
      </c>
    </row>
    <row r="15" spans="1:10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10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0.5</v>
      </c>
      <c r="H16" s="77">
        <f t="shared" si="0"/>
        <v>0.5</v>
      </c>
      <c r="I16" s="78">
        <f t="shared" si="0"/>
        <v>0.5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21" sqref="A21:J21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58.5" customHeight="1" x14ac:dyDescent="0.2">
      <c r="A9" s="111" t="s">
        <v>50</v>
      </c>
      <c r="B9" s="186" t="s">
        <v>89</v>
      </c>
      <c r="C9" s="186"/>
      <c r="D9" s="186"/>
      <c r="E9" s="186"/>
      <c r="F9" s="186"/>
      <c r="G9" s="186" t="s">
        <v>90</v>
      </c>
      <c r="H9" s="186"/>
      <c r="I9" s="186"/>
      <c r="J9" s="186"/>
      <c r="K9" s="187"/>
    </row>
    <row r="10" spans="1:11" ht="74.25" customHeight="1" thickBot="1" x14ac:dyDescent="0.25">
      <c r="A10" s="112" t="s">
        <v>49</v>
      </c>
      <c r="B10" s="188" t="s">
        <v>92</v>
      </c>
      <c r="C10" s="188"/>
      <c r="D10" s="188"/>
      <c r="E10" s="188"/>
      <c r="F10" s="188"/>
      <c r="G10" s="189" t="s">
        <v>95</v>
      </c>
      <c r="H10" s="190"/>
      <c r="I10" s="190"/>
      <c r="J10" s="190"/>
      <c r="K10" s="191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40.5" customHeight="1" x14ac:dyDescent="0.2">
      <c r="A15" s="192" t="s">
        <v>99</v>
      </c>
      <c r="B15" s="193"/>
      <c r="C15" s="193"/>
      <c r="D15" s="193"/>
      <c r="E15" s="193"/>
      <c r="F15" s="194" t="s">
        <v>102</v>
      </c>
      <c r="G15" s="195"/>
      <c r="H15" s="195"/>
      <c r="I15" s="195"/>
      <c r="J15" s="196"/>
    </row>
    <row r="16" spans="1:11" ht="54" customHeight="1" x14ac:dyDescent="0.2">
      <c r="A16" s="197"/>
      <c r="B16" s="198"/>
      <c r="C16" s="198"/>
      <c r="D16" s="198"/>
      <c r="E16" s="198"/>
      <c r="F16" s="199"/>
      <c r="G16" s="198"/>
      <c r="H16" s="198"/>
      <c r="I16" s="198"/>
      <c r="J16" s="200"/>
    </row>
    <row r="17" spans="1:12" ht="57.75" customHeight="1" thickBot="1" x14ac:dyDescent="0.25">
      <c r="A17" s="206"/>
      <c r="B17" s="207"/>
      <c r="C17" s="207"/>
      <c r="D17" s="207"/>
      <c r="E17" s="207"/>
      <c r="F17" s="208"/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100</v>
      </c>
      <c r="B21" s="195"/>
      <c r="C21" s="195"/>
      <c r="D21" s="195"/>
      <c r="E21" s="210"/>
      <c r="F21" s="199" t="s">
        <v>101</v>
      </c>
      <c r="G21" s="199"/>
      <c r="H21" s="199"/>
      <c r="I21" s="199"/>
      <c r="J21" s="211"/>
    </row>
    <row r="22" spans="1:12" ht="52.5" customHeight="1" thickBot="1" x14ac:dyDescent="0.25">
      <c r="A22" s="206"/>
      <c r="B22" s="207"/>
      <c r="C22" s="207"/>
      <c r="D22" s="207"/>
      <c r="E22" s="207"/>
      <c r="F22" s="208"/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x14ac:dyDescent="0.2">
      <c r="A26" s="192" t="s">
        <v>75</v>
      </c>
      <c r="B26" s="201"/>
      <c r="C26" s="201"/>
      <c r="D26" s="201"/>
      <c r="E26" s="201"/>
      <c r="F26" s="202">
        <v>42400</v>
      </c>
      <c r="G26" s="203"/>
      <c r="H26" s="194" t="s">
        <v>84</v>
      </c>
      <c r="I26" s="204"/>
      <c r="J26" s="204"/>
      <c r="K26" s="204"/>
      <c r="L26" s="205"/>
    </row>
    <row r="27" spans="1:12" ht="55.5" customHeight="1" x14ac:dyDescent="0.2">
      <c r="A27" s="214" t="s">
        <v>76</v>
      </c>
      <c r="B27" s="215"/>
      <c r="C27" s="215"/>
      <c r="D27" s="215"/>
      <c r="E27" s="216"/>
      <c r="F27" s="217">
        <v>42460</v>
      </c>
      <c r="G27" s="218"/>
      <c r="H27" s="219" t="s">
        <v>94</v>
      </c>
      <c r="I27" s="215"/>
      <c r="J27" s="215"/>
      <c r="K27" s="215"/>
      <c r="L27" s="220"/>
    </row>
    <row r="28" spans="1:12" ht="57" customHeight="1" thickBot="1" x14ac:dyDescent="0.25">
      <c r="A28" s="206" t="s">
        <v>77</v>
      </c>
      <c r="B28" s="207"/>
      <c r="C28" s="207"/>
      <c r="D28" s="207"/>
      <c r="E28" s="207"/>
      <c r="F28" s="221">
        <v>42460</v>
      </c>
      <c r="G28" s="222"/>
      <c r="H28" s="223" t="s">
        <v>78</v>
      </c>
      <c r="I28" s="224"/>
      <c r="J28" s="224"/>
      <c r="K28" s="224"/>
      <c r="L28" s="225"/>
    </row>
    <row r="30" spans="1:12" ht="13.5" thickBot="1" x14ac:dyDescent="0.25">
      <c r="A30" s="1" t="s">
        <v>13</v>
      </c>
    </row>
    <row r="31" spans="1:12" ht="13.5" thickBot="1" x14ac:dyDescent="0.25">
      <c r="A31" s="183"/>
      <c r="B31" s="184"/>
      <c r="C31" s="184"/>
      <c r="D31" s="184"/>
      <c r="E31" s="184"/>
      <c r="F31" s="212" t="s">
        <v>11</v>
      </c>
      <c r="G31" s="213"/>
      <c r="H31" s="184" t="s">
        <v>12</v>
      </c>
      <c r="I31" s="184"/>
      <c r="J31" s="184"/>
      <c r="K31" s="184"/>
      <c r="L31" s="185"/>
    </row>
    <row r="32" spans="1:12" ht="44.25" customHeight="1" x14ac:dyDescent="0.2">
      <c r="A32" s="192" t="s">
        <v>85</v>
      </c>
      <c r="B32" s="201"/>
      <c r="C32" s="201"/>
      <c r="D32" s="201"/>
      <c r="E32" s="201"/>
      <c r="F32" s="202">
        <v>42491</v>
      </c>
      <c r="G32" s="203"/>
      <c r="H32" s="194"/>
      <c r="I32" s="204"/>
      <c r="J32" s="204"/>
      <c r="K32" s="204"/>
      <c r="L32" s="205"/>
    </row>
    <row r="33" spans="1:12" ht="44.25" customHeight="1" x14ac:dyDescent="0.2">
      <c r="A33" s="214" t="s">
        <v>98</v>
      </c>
      <c r="B33" s="215"/>
      <c r="C33" s="215"/>
      <c r="D33" s="215"/>
      <c r="E33" s="216"/>
      <c r="F33" s="217">
        <v>42505</v>
      </c>
      <c r="G33" s="218"/>
      <c r="H33" s="219"/>
      <c r="I33" s="215"/>
      <c r="J33" s="215"/>
      <c r="K33" s="215"/>
      <c r="L33" s="220"/>
    </row>
    <row r="34" spans="1:12" ht="43.5" customHeight="1" thickBot="1" x14ac:dyDescent="0.25">
      <c r="A34" s="206" t="s">
        <v>103</v>
      </c>
      <c r="B34" s="207"/>
      <c r="C34" s="207"/>
      <c r="D34" s="207"/>
      <c r="E34" s="207"/>
      <c r="F34" s="221">
        <v>42551</v>
      </c>
      <c r="G34" s="222"/>
      <c r="H34" s="223" t="s">
        <v>104</v>
      </c>
      <c r="I34" s="224"/>
      <c r="J34" s="224"/>
      <c r="K34" s="224"/>
      <c r="L34" s="225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L16" sqref="L16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58.5" customHeight="1" x14ac:dyDescent="0.2">
      <c r="A9" s="111" t="s">
        <v>50</v>
      </c>
      <c r="B9" s="186" t="s">
        <v>118</v>
      </c>
      <c r="C9" s="186"/>
      <c r="D9" s="186"/>
      <c r="E9" s="186"/>
      <c r="F9" s="186"/>
      <c r="G9" s="186" t="s">
        <v>119</v>
      </c>
      <c r="H9" s="226"/>
      <c r="I9" s="226"/>
      <c r="J9" s="226"/>
      <c r="K9" s="227"/>
    </row>
    <row r="10" spans="1:11" ht="74.25" customHeight="1" thickBot="1" x14ac:dyDescent="0.25">
      <c r="A10" s="112" t="s">
        <v>49</v>
      </c>
      <c r="B10" s="188"/>
      <c r="C10" s="188"/>
      <c r="D10" s="188"/>
      <c r="E10" s="188"/>
      <c r="F10" s="188"/>
      <c r="G10" s="228"/>
      <c r="H10" s="229"/>
      <c r="I10" s="229"/>
      <c r="J10" s="229"/>
      <c r="K10" s="230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40.5" customHeight="1" x14ac:dyDescent="0.2">
      <c r="A15" s="192" t="s">
        <v>99</v>
      </c>
      <c r="B15" s="193"/>
      <c r="C15" s="193"/>
      <c r="D15" s="193"/>
      <c r="E15" s="193"/>
      <c r="F15" s="194" t="s">
        <v>117</v>
      </c>
      <c r="G15" s="195"/>
      <c r="H15" s="195"/>
      <c r="I15" s="195"/>
      <c r="J15" s="196"/>
    </row>
    <row r="16" spans="1:11" ht="54" customHeight="1" x14ac:dyDescent="0.2">
      <c r="A16" s="197" t="s">
        <v>131</v>
      </c>
      <c r="B16" s="198"/>
      <c r="C16" s="198"/>
      <c r="D16" s="198"/>
      <c r="E16" s="198"/>
      <c r="F16" s="199"/>
      <c r="G16" s="198"/>
      <c r="H16" s="198"/>
      <c r="I16" s="198"/>
      <c r="J16" s="200"/>
    </row>
    <row r="17" spans="1:12" ht="57.75" customHeight="1" thickBot="1" x14ac:dyDescent="0.25">
      <c r="A17" s="206"/>
      <c r="B17" s="207"/>
      <c r="C17" s="207"/>
      <c r="D17" s="207"/>
      <c r="E17" s="207"/>
      <c r="F17" s="208"/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100</v>
      </c>
      <c r="B21" s="195"/>
      <c r="C21" s="195"/>
      <c r="D21" s="195"/>
      <c r="E21" s="210"/>
      <c r="F21" s="199" t="s">
        <v>101</v>
      </c>
      <c r="G21" s="199"/>
      <c r="H21" s="199"/>
      <c r="I21" s="199"/>
      <c r="J21" s="211"/>
    </row>
    <row r="22" spans="1:12" ht="52.5" customHeight="1" thickBot="1" x14ac:dyDescent="0.25">
      <c r="A22" s="206"/>
      <c r="B22" s="207"/>
      <c r="C22" s="207"/>
      <c r="D22" s="207"/>
      <c r="E22" s="207"/>
      <c r="F22" s="208"/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x14ac:dyDescent="0.2">
      <c r="A26" s="231" t="s">
        <v>85</v>
      </c>
      <c r="B26" s="232"/>
      <c r="C26" s="232"/>
      <c r="D26" s="232"/>
      <c r="E26" s="232"/>
      <c r="F26" s="233">
        <v>42491</v>
      </c>
      <c r="G26" s="234"/>
      <c r="H26" s="235" t="s">
        <v>106</v>
      </c>
      <c r="I26" s="236"/>
      <c r="J26" s="236"/>
      <c r="K26" s="236"/>
      <c r="L26" s="237"/>
    </row>
    <row r="27" spans="1:12" ht="55.5" customHeight="1" x14ac:dyDescent="0.2">
      <c r="A27" s="238" t="s">
        <v>98</v>
      </c>
      <c r="B27" s="239"/>
      <c r="C27" s="239"/>
      <c r="D27" s="239"/>
      <c r="E27" s="240"/>
      <c r="F27" s="241">
        <v>42505</v>
      </c>
      <c r="G27" s="242"/>
      <c r="H27" s="243" t="s">
        <v>128</v>
      </c>
      <c r="I27" s="239"/>
      <c r="J27" s="239"/>
      <c r="K27" s="239"/>
      <c r="L27" s="244"/>
    </row>
    <row r="28" spans="1:12" ht="57" customHeight="1" thickBot="1" x14ac:dyDescent="0.25">
      <c r="A28" s="245" t="s">
        <v>103</v>
      </c>
      <c r="B28" s="246"/>
      <c r="C28" s="246"/>
      <c r="D28" s="246"/>
      <c r="E28" s="246"/>
      <c r="F28" s="221">
        <v>42551</v>
      </c>
      <c r="G28" s="222"/>
      <c r="H28" s="247" t="s">
        <v>115</v>
      </c>
      <c r="I28" s="224"/>
      <c r="J28" s="224"/>
      <c r="K28" s="224"/>
      <c r="L28" s="225"/>
    </row>
    <row r="30" spans="1:12" ht="13.5" thickBot="1" x14ac:dyDescent="0.25">
      <c r="A30" s="1" t="s">
        <v>13</v>
      </c>
    </row>
    <row r="31" spans="1:12" ht="13.5" thickBot="1" x14ac:dyDescent="0.25">
      <c r="A31" s="183"/>
      <c r="B31" s="184"/>
      <c r="C31" s="184"/>
      <c r="D31" s="184"/>
      <c r="E31" s="184"/>
      <c r="F31" s="212" t="s">
        <v>11</v>
      </c>
      <c r="G31" s="213"/>
      <c r="H31" s="184" t="s">
        <v>12</v>
      </c>
      <c r="I31" s="184"/>
      <c r="J31" s="184"/>
      <c r="K31" s="184"/>
      <c r="L31" s="185"/>
    </row>
    <row r="32" spans="1:12" ht="44.25" customHeight="1" x14ac:dyDescent="0.2">
      <c r="A32" s="192" t="s">
        <v>107</v>
      </c>
      <c r="B32" s="201"/>
      <c r="C32" s="201"/>
      <c r="D32" s="201"/>
      <c r="E32" s="201"/>
      <c r="F32" s="202">
        <v>42626</v>
      </c>
      <c r="G32" s="203"/>
      <c r="H32" s="194" t="s">
        <v>108</v>
      </c>
      <c r="I32" s="204"/>
      <c r="J32" s="204"/>
      <c r="K32" s="204"/>
      <c r="L32" s="205"/>
    </row>
    <row r="33" spans="1:12" ht="44.25" customHeight="1" x14ac:dyDescent="0.2">
      <c r="A33" s="214" t="s">
        <v>130</v>
      </c>
      <c r="B33" s="215"/>
      <c r="C33" s="215"/>
      <c r="D33" s="215"/>
      <c r="E33" s="216"/>
      <c r="F33" s="217">
        <v>42643</v>
      </c>
      <c r="G33" s="218"/>
      <c r="H33" s="219" t="s">
        <v>129</v>
      </c>
      <c r="I33" s="215"/>
      <c r="J33" s="215"/>
      <c r="K33" s="215"/>
      <c r="L33" s="220"/>
    </row>
    <row r="34" spans="1:12" ht="43.5" customHeight="1" thickBot="1" x14ac:dyDescent="0.25">
      <c r="A34" s="206"/>
      <c r="B34" s="207"/>
      <c r="C34" s="207"/>
      <c r="D34" s="207"/>
      <c r="E34" s="207"/>
      <c r="F34" s="221"/>
      <c r="G34" s="222"/>
      <c r="H34" s="223"/>
      <c r="I34" s="224"/>
      <c r="J34" s="224"/>
      <c r="K34" s="224"/>
      <c r="L34" s="225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hyperlinks>
    <hyperlink ref="H28" r:id="rId1" display="https://docs.google.com/document/d/1fEJtO0xANVClJrSIh8jeH30fBMtAbLyzLzzrJwTwiog/edit?usp=sharing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4" workbookViewId="0">
      <selection activeCell="H34" sqref="H34:L34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58.5" customHeight="1" thickBot="1" x14ac:dyDescent="0.25">
      <c r="A9" s="111" t="s">
        <v>50</v>
      </c>
      <c r="B9" s="186" t="s">
        <v>160</v>
      </c>
      <c r="C9" s="186"/>
      <c r="D9" s="186"/>
      <c r="E9" s="186"/>
      <c r="F9" s="186"/>
      <c r="G9" s="186" t="s">
        <v>156</v>
      </c>
      <c r="H9" s="226"/>
      <c r="I9" s="226"/>
      <c r="J9" s="226"/>
      <c r="K9" s="227"/>
    </row>
    <row r="10" spans="1:11" ht="74.25" customHeight="1" thickBot="1" x14ac:dyDescent="0.25">
      <c r="A10" s="112" t="s">
        <v>49</v>
      </c>
      <c r="B10" s="188" t="s">
        <v>153</v>
      </c>
      <c r="C10" s="188"/>
      <c r="D10" s="188"/>
      <c r="E10" s="188"/>
      <c r="F10" s="188"/>
      <c r="G10" s="186" t="s">
        <v>154</v>
      </c>
      <c r="H10" s="226"/>
      <c r="I10" s="226"/>
      <c r="J10" s="226"/>
      <c r="K10" s="22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40.5" customHeight="1" x14ac:dyDescent="0.2">
      <c r="A15" s="192" t="s">
        <v>155</v>
      </c>
      <c r="B15" s="193"/>
      <c r="C15" s="193"/>
      <c r="D15" s="193"/>
      <c r="E15" s="193"/>
      <c r="F15" s="194" t="s">
        <v>162</v>
      </c>
      <c r="G15" s="195"/>
      <c r="H15" s="195"/>
      <c r="I15" s="195"/>
      <c r="J15" s="196"/>
    </row>
    <row r="16" spans="1:11" ht="54" customHeight="1" x14ac:dyDescent="0.2">
      <c r="A16" s="197" t="s">
        <v>163</v>
      </c>
      <c r="B16" s="198"/>
      <c r="C16" s="198"/>
      <c r="D16" s="198"/>
      <c r="E16" s="198"/>
      <c r="F16" s="199" t="s">
        <v>157</v>
      </c>
      <c r="G16" s="198"/>
      <c r="H16" s="198"/>
      <c r="I16" s="198"/>
      <c r="J16" s="200"/>
    </row>
    <row r="17" spans="1:12" ht="57.75" customHeight="1" thickBot="1" x14ac:dyDescent="0.25">
      <c r="A17" s="206"/>
      <c r="B17" s="207"/>
      <c r="C17" s="207"/>
      <c r="D17" s="207"/>
      <c r="E17" s="207"/>
      <c r="F17" s="208"/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164</v>
      </c>
      <c r="B21" s="195"/>
      <c r="C21" s="195"/>
      <c r="D21" s="195"/>
      <c r="E21" s="210"/>
      <c r="F21" s="199" t="s">
        <v>161</v>
      </c>
      <c r="G21" s="199"/>
      <c r="H21" s="199"/>
      <c r="I21" s="199"/>
      <c r="J21" s="211"/>
    </row>
    <row r="22" spans="1:12" ht="52.5" customHeight="1" thickBot="1" x14ac:dyDescent="0.25">
      <c r="A22" s="206"/>
      <c r="B22" s="207"/>
      <c r="C22" s="207"/>
      <c r="D22" s="207"/>
      <c r="E22" s="207"/>
      <c r="F22" s="208"/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x14ac:dyDescent="0.2">
      <c r="A26" s="256" t="s">
        <v>98</v>
      </c>
      <c r="B26" s="257"/>
      <c r="C26" s="257"/>
      <c r="D26" s="257"/>
      <c r="E26" s="258"/>
      <c r="F26" s="259">
        <v>42505</v>
      </c>
      <c r="G26" s="260"/>
      <c r="H26" s="261" t="s">
        <v>128</v>
      </c>
      <c r="I26" s="257"/>
      <c r="J26" s="257"/>
      <c r="K26" s="257"/>
      <c r="L26" s="262"/>
    </row>
    <row r="27" spans="1:12" ht="55.5" customHeight="1" x14ac:dyDescent="0.2">
      <c r="A27" s="271" t="s">
        <v>107</v>
      </c>
      <c r="B27" s="272"/>
      <c r="C27" s="272"/>
      <c r="D27" s="272"/>
      <c r="E27" s="272"/>
      <c r="F27" s="273">
        <v>42626</v>
      </c>
      <c r="G27" s="274"/>
      <c r="H27" s="275" t="s">
        <v>108</v>
      </c>
      <c r="I27" s="276"/>
      <c r="J27" s="276"/>
      <c r="K27" s="276"/>
      <c r="L27" s="277"/>
    </row>
    <row r="28" spans="1:12" ht="57" customHeight="1" x14ac:dyDescent="0.2">
      <c r="A28" s="263" t="s">
        <v>130</v>
      </c>
      <c r="B28" s="264"/>
      <c r="C28" s="264"/>
      <c r="D28" s="264"/>
      <c r="E28" s="265"/>
      <c r="F28" s="266">
        <v>42643</v>
      </c>
      <c r="G28" s="267"/>
      <c r="H28" s="268" t="s">
        <v>152</v>
      </c>
      <c r="I28" s="269"/>
      <c r="J28" s="269"/>
      <c r="K28" s="269"/>
      <c r="L28" s="270"/>
    </row>
    <row r="30" spans="1:12" ht="13.5" thickBot="1" x14ac:dyDescent="0.25">
      <c r="A30" s="1" t="s">
        <v>13</v>
      </c>
      <c r="H30" s="158"/>
      <c r="I30" s="158"/>
      <c r="J30" s="158"/>
      <c r="K30" s="158"/>
      <c r="L30" s="158"/>
    </row>
    <row r="31" spans="1:12" ht="13.5" thickBot="1" x14ac:dyDescent="0.25">
      <c r="A31" s="183"/>
      <c r="B31" s="184"/>
      <c r="C31" s="184"/>
      <c r="D31" s="184"/>
      <c r="E31" s="184"/>
      <c r="F31" s="212" t="s">
        <v>11</v>
      </c>
      <c r="G31" s="213"/>
      <c r="H31" s="252" t="s">
        <v>12</v>
      </c>
      <c r="I31" s="252"/>
      <c r="J31" s="252"/>
      <c r="K31" s="252"/>
      <c r="L31" s="253"/>
    </row>
    <row r="32" spans="1:12" ht="44.25" customHeight="1" x14ac:dyDescent="0.2">
      <c r="A32" s="192" t="s">
        <v>158</v>
      </c>
      <c r="B32" s="201"/>
      <c r="C32" s="201"/>
      <c r="D32" s="201"/>
      <c r="E32" s="201"/>
      <c r="F32" s="254" t="s">
        <v>165</v>
      </c>
      <c r="G32" s="203"/>
      <c r="H32" s="255" t="s">
        <v>159</v>
      </c>
      <c r="I32" s="204"/>
      <c r="J32" s="204"/>
      <c r="K32" s="204"/>
      <c r="L32" s="205"/>
    </row>
    <row r="33" spans="1:12" ht="44.25" customHeight="1" x14ac:dyDescent="0.2">
      <c r="A33" s="214" t="s">
        <v>167</v>
      </c>
      <c r="B33" s="215"/>
      <c r="C33" s="215"/>
      <c r="D33" s="215"/>
      <c r="E33" s="216"/>
      <c r="F33" s="217">
        <v>42735</v>
      </c>
      <c r="G33" s="218"/>
      <c r="H33" s="211" t="s">
        <v>166</v>
      </c>
      <c r="I33" s="248"/>
      <c r="J33" s="248"/>
      <c r="K33" s="248"/>
      <c r="L33" s="248"/>
    </row>
    <row r="34" spans="1:12" ht="43.5" customHeight="1" thickBot="1" x14ac:dyDescent="0.25">
      <c r="A34" s="206" t="s">
        <v>168</v>
      </c>
      <c r="B34" s="207"/>
      <c r="C34" s="207"/>
      <c r="D34" s="207"/>
      <c r="E34" s="207"/>
      <c r="F34" s="221">
        <v>42704</v>
      </c>
      <c r="G34" s="222"/>
      <c r="H34" s="249" t="s">
        <v>169</v>
      </c>
      <c r="I34" s="250"/>
      <c r="J34" s="250"/>
      <c r="K34" s="250"/>
      <c r="L34" s="251"/>
    </row>
  </sheetData>
  <mergeCells count="44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6:E26"/>
    <mergeCell ref="F26:G26"/>
    <mergeCell ref="H26:L26"/>
    <mergeCell ref="A28:E28"/>
    <mergeCell ref="F28:G28"/>
    <mergeCell ref="H28:L28"/>
    <mergeCell ref="A27:E27"/>
    <mergeCell ref="F27:G27"/>
    <mergeCell ref="H27:L27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</mergeCells>
  <hyperlinks>
    <hyperlink ref="H32" r:id="rId1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9" workbookViewId="0">
      <selection activeCell="B4" sqref="B4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72.75" customHeight="1" thickBot="1" x14ac:dyDescent="0.25">
      <c r="A9" s="111" t="s">
        <v>50</v>
      </c>
      <c r="B9" s="186" t="s">
        <v>178</v>
      </c>
      <c r="C9" s="186"/>
      <c r="D9" s="186"/>
      <c r="E9" s="186"/>
      <c r="F9" s="186"/>
      <c r="G9" s="186" t="s">
        <v>175</v>
      </c>
      <c r="H9" s="226"/>
      <c r="I9" s="226"/>
      <c r="J9" s="226"/>
      <c r="K9" s="227"/>
    </row>
    <row r="10" spans="1:11" ht="86.25" customHeight="1" thickBot="1" x14ac:dyDescent="0.25">
      <c r="A10" s="112" t="s">
        <v>49</v>
      </c>
      <c r="B10" s="188" t="s">
        <v>185</v>
      </c>
      <c r="C10" s="188"/>
      <c r="D10" s="188"/>
      <c r="E10" s="188"/>
      <c r="F10" s="188"/>
      <c r="G10" s="186" t="s">
        <v>176</v>
      </c>
      <c r="H10" s="226"/>
      <c r="I10" s="226"/>
      <c r="J10" s="226"/>
      <c r="K10" s="22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40.5" customHeight="1" x14ac:dyDescent="0.2">
      <c r="A15" s="192" t="s">
        <v>181</v>
      </c>
      <c r="B15" s="193"/>
      <c r="C15" s="193"/>
      <c r="D15" s="193"/>
      <c r="E15" s="193"/>
      <c r="F15" s="194" t="s">
        <v>162</v>
      </c>
      <c r="G15" s="195"/>
      <c r="H15" s="195"/>
      <c r="I15" s="195"/>
      <c r="J15" s="196"/>
    </row>
    <row r="16" spans="1:11" ht="54" customHeight="1" x14ac:dyDescent="0.2">
      <c r="A16" s="197" t="s">
        <v>163</v>
      </c>
      <c r="B16" s="198"/>
      <c r="C16" s="198"/>
      <c r="D16" s="198"/>
      <c r="E16" s="198"/>
      <c r="F16" s="199" t="s">
        <v>182</v>
      </c>
      <c r="G16" s="198"/>
      <c r="H16" s="198"/>
      <c r="I16" s="198"/>
      <c r="J16" s="200"/>
    </row>
    <row r="17" spans="1:12" ht="57.75" customHeight="1" thickBot="1" x14ac:dyDescent="0.25">
      <c r="A17" s="206"/>
      <c r="B17" s="207"/>
      <c r="C17" s="207"/>
      <c r="D17" s="207"/>
      <c r="E17" s="207"/>
      <c r="F17" s="208"/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192</v>
      </c>
      <c r="B21" s="195"/>
      <c r="C21" s="195"/>
      <c r="D21" s="195"/>
      <c r="E21" s="210"/>
      <c r="F21" s="199"/>
      <c r="G21" s="199"/>
      <c r="H21" s="199"/>
      <c r="I21" s="199"/>
      <c r="J21" s="211"/>
    </row>
    <row r="22" spans="1:12" ht="52.5" customHeight="1" thickBot="1" x14ac:dyDescent="0.25">
      <c r="A22" s="206"/>
      <c r="B22" s="207"/>
      <c r="C22" s="207"/>
      <c r="D22" s="207"/>
      <c r="E22" s="207"/>
      <c r="F22" s="208"/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thickBot="1" x14ac:dyDescent="0.25">
      <c r="A26" s="256" t="s">
        <v>98</v>
      </c>
      <c r="B26" s="257"/>
      <c r="C26" s="257"/>
      <c r="D26" s="257"/>
      <c r="E26" s="258"/>
      <c r="F26" s="259">
        <v>42505</v>
      </c>
      <c r="G26" s="260"/>
      <c r="H26" s="261" t="s">
        <v>128</v>
      </c>
      <c r="I26" s="257"/>
      <c r="J26" s="257"/>
      <c r="K26" s="257"/>
      <c r="L26" s="262"/>
    </row>
    <row r="27" spans="1:12" ht="55.5" customHeight="1" x14ac:dyDescent="0.2">
      <c r="A27" s="192" t="s">
        <v>158</v>
      </c>
      <c r="B27" s="201"/>
      <c r="C27" s="201"/>
      <c r="D27" s="201"/>
      <c r="E27" s="201"/>
      <c r="F27" s="254" t="s">
        <v>165</v>
      </c>
      <c r="G27" s="203"/>
      <c r="H27" s="255" t="s">
        <v>159</v>
      </c>
      <c r="I27" s="204"/>
      <c r="J27" s="204"/>
      <c r="K27" s="204"/>
      <c r="L27" s="205"/>
    </row>
    <row r="28" spans="1:12" ht="55.5" customHeight="1" x14ac:dyDescent="0.2">
      <c r="A28" s="263" t="s">
        <v>188</v>
      </c>
      <c r="B28" s="264"/>
      <c r="C28" s="264"/>
      <c r="D28" s="264"/>
      <c r="E28" s="265"/>
      <c r="F28" s="266">
        <v>42735</v>
      </c>
      <c r="G28" s="267"/>
      <c r="H28" s="279" t="s">
        <v>183</v>
      </c>
      <c r="I28" s="280"/>
      <c r="J28" s="280"/>
      <c r="K28" s="280"/>
      <c r="L28" s="280"/>
    </row>
    <row r="29" spans="1:12" ht="57" customHeight="1" thickBot="1" x14ac:dyDescent="0.25">
      <c r="A29" s="245" t="s">
        <v>189</v>
      </c>
      <c r="B29" s="246"/>
      <c r="C29" s="246"/>
      <c r="D29" s="246"/>
      <c r="E29" s="246"/>
      <c r="F29" s="281">
        <v>42704</v>
      </c>
      <c r="G29" s="282"/>
      <c r="H29" s="283" t="s">
        <v>184</v>
      </c>
      <c r="I29" s="284"/>
      <c r="J29" s="284"/>
      <c r="K29" s="284"/>
      <c r="L29" s="285"/>
    </row>
    <row r="31" spans="1:12" ht="13.5" thickBot="1" x14ac:dyDescent="0.25">
      <c r="A31" s="1" t="s">
        <v>13</v>
      </c>
      <c r="H31" s="158"/>
      <c r="I31" s="158"/>
      <c r="J31" s="158"/>
      <c r="K31" s="158"/>
      <c r="L31" s="158"/>
    </row>
    <row r="32" spans="1:12" ht="13.5" thickBot="1" x14ac:dyDescent="0.25">
      <c r="A32" s="183"/>
      <c r="B32" s="184"/>
      <c r="C32" s="184"/>
      <c r="D32" s="184"/>
      <c r="E32" s="184"/>
      <c r="F32" s="212" t="s">
        <v>11</v>
      </c>
      <c r="G32" s="213"/>
      <c r="H32" s="252" t="s">
        <v>12</v>
      </c>
      <c r="I32" s="252"/>
      <c r="J32" s="252"/>
      <c r="K32" s="252"/>
      <c r="L32" s="253"/>
    </row>
    <row r="33" spans="1:12" ht="44.25" customHeight="1" x14ac:dyDescent="0.2">
      <c r="A33" s="192" t="s">
        <v>186</v>
      </c>
      <c r="B33" s="201"/>
      <c r="C33" s="201"/>
      <c r="D33" s="201"/>
      <c r="E33" s="201"/>
      <c r="F33" s="254">
        <v>42794</v>
      </c>
      <c r="G33" s="203"/>
      <c r="H33" s="278" t="s">
        <v>187</v>
      </c>
      <c r="I33" s="204"/>
      <c r="J33" s="204"/>
      <c r="K33" s="204"/>
      <c r="L33" s="205"/>
    </row>
    <row r="34" spans="1:12" ht="44.25" customHeight="1" x14ac:dyDescent="0.2">
      <c r="A34" s="214" t="s">
        <v>190</v>
      </c>
      <c r="B34" s="215"/>
      <c r="C34" s="215"/>
      <c r="D34" s="215"/>
      <c r="E34" s="216"/>
      <c r="F34" s="217">
        <v>42825</v>
      </c>
      <c r="G34" s="218"/>
      <c r="H34" s="211" t="s">
        <v>191</v>
      </c>
      <c r="I34" s="248"/>
      <c r="J34" s="248"/>
      <c r="K34" s="248"/>
      <c r="L34" s="248"/>
    </row>
    <row r="35" spans="1:12" ht="43.5" customHeight="1" thickBot="1" x14ac:dyDescent="0.25">
      <c r="A35" s="206"/>
      <c r="B35" s="207"/>
      <c r="C35" s="207"/>
      <c r="D35" s="207"/>
      <c r="E35" s="207"/>
      <c r="F35" s="221"/>
      <c r="G35" s="222"/>
      <c r="H35" s="249"/>
      <c r="I35" s="250"/>
      <c r="J35" s="250"/>
      <c r="K35" s="250"/>
      <c r="L35" s="251"/>
    </row>
  </sheetData>
  <mergeCells count="47">
    <mergeCell ref="A27:E27"/>
    <mergeCell ref="F27:G27"/>
    <mergeCell ref="H27:L27"/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8:E28"/>
    <mergeCell ref="F28:G28"/>
    <mergeCell ref="H28:L28"/>
    <mergeCell ref="A29:E29"/>
    <mergeCell ref="F29:G29"/>
    <mergeCell ref="H29:L29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</mergeCells>
  <hyperlinks>
    <hyperlink ref="H27" r:id="rId1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4" workbookViewId="0">
      <selection activeCell="A33" sqref="A33:L34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2017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89.25" customHeight="1" thickBot="1" x14ac:dyDescent="0.25">
      <c r="A9" s="111" t="s">
        <v>50</v>
      </c>
      <c r="B9" s="186" t="s">
        <v>198</v>
      </c>
      <c r="C9" s="186"/>
      <c r="D9" s="186"/>
      <c r="E9" s="186"/>
      <c r="F9" s="186"/>
      <c r="G9" s="186" t="s">
        <v>209</v>
      </c>
      <c r="H9" s="226"/>
      <c r="I9" s="226"/>
      <c r="J9" s="226"/>
      <c r="K9" s="227"/>
    </row>
    <row r="10" spans="1:11" ht="86.25" customHeight="1" thickBot="1" x14ac:dyDescent="0.25">
      <c r="A10" s="112" t="s">
        <v>49</v>
      </c>
      <c r="B10" s="188" t="s">
        <v>199</v>
      </c>
      <c r="C10" s="188"/>
      <c r="D10" s="188"/>
      <c r="E10" s="188"/>
      <c r="F10" s="188"/>
      <c r="G10" s="186" t="s">
        <v>200</v>
      </c>
      <c r="H10" s="226"/>
      <c r="I10" s="226"/>
      <c r="J10" s="226"/>
      <c r="K10" s="22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40.5" customHeight="1" x14ac:dyDescent="0.2">
      <c r="A15" s="192" t="s">
        <v>205</v>
      </c>
      <c r="B15" s="193"/>
      <c r="C15" s="193"/>
      <c r="D15" s="193"/>
      <c r="E15" s="193"/>
      <c r="F15" s="194" t="s">
        <v>206</v>
      </c>
      <c r="G15" s="195"/>
      <c r="H15" s="195"/>
      <c r="I15" s="195"/>
      <c r="J15" s="196"/>
    </row>
    <row r="16" spans="1:11" ht="54" customHeight="1" x14ac:dyDescent="0.2">
      <c r="A16" s="197" t="s">
        <v>207</v>
      </c>
      <c r="B16" s="198"/>
      <c r="C16" s="198"/>
      <c r="D16" s="198"/>
      <c r="E16" s="198"/>
      <c r="F16" s="199" t="s">
        <v>208</v>
      </c>
      <c r="G16" s="198"/>
      <c r="H16" s="198"/>
      <c r="I16" s="198"/>
      <c r="J16" s="200"/>
    </row>
    <row r="17" spans="1:12" ht="57.75" customHeight="1" thickBot="1" x14ac:dyDescent="0.25">
      <c r="A17" s="206" t="s">
        <v>217</v>
      </c>
      <c r="B17" s="207"/>
      <c r="C17" s="207"/>
      <c r="D17" s="207"/>
      <c r="E17" s="207"/>
      <c r="F17" s="208" t="s">
        <v>218</v>
      </c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216</v>
      </c>
      <c r="B21" s="195"/>
      <c r="C21" s="195"/>
      <c r="D21" s="195"/>
      <c r="E21" s="210"/>
      <c r="F21" s="199" t="s">
        <v>213</v>
      </c>
      <c r="G21" s="199"/>
      <c r="H21" s="199"/>
      <c r="I21" s="199"/>
      <c r="J21" s="211"/>
    </row>
    <row r="22" spans="1:12" ht="52.5" customHeight="1" thickBot="1" x14ac:dyDescent="0.25">
      <c r="A22" s="206"/>
      <c r="B22" s="207"/>
      <c r="C22" s="207"/>
      <c r="D22" s="207"/>
      <c r="E22" s="207"/>
      <c r="F22" s="208"/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x14ac:dyDescent="0.2">
      <c r="A26" s="286" t="s">
        <v>98</v>
      </c>
      <c r="B26" s="287"/>
      <c r="C26" s="287"/>
      <c r="D26" s="287"/>
      <c r="E26" s="288"/>
      <c r="F26" s="289">
        <v>42505</v>
      </c>
      <c r="G26" s="290"/>
      <c r="H26" s="291" t="s">
        <v>202</v>
      </c>
      <c r="I26" s="287"/>
      <c r="J26" s="287"/>
      <c r="K26" s="287"/>
      <c r="L26" s="292"/>
    </row>
    <row r="27" spans="1:12" ht="86.25" customHeight="1" x14ac:dyDescent="0.2">
      <c r="A27" s="197" t="s">
        <v>186</v>
      </c>
      <c r="B27" s="198"/>
      <c r="C27" s="198"/>
      <c r="D27" s="198"/>
      <c r="E27" s="198"/>
      <c r="F27" s="293">
        <v>42794</v>
      </c>
      <c r="G27" s="294"/>
      <c r="H27" s="295" t="s">
        <v>203</v>
      </c>
      <c r="I27" s="296"/>
      <c r="J27" s="296"/>
      <c r="K27" s="296"/>
      <c r="L27" s="297"/>
    </row>
    <row r="28" spans="1:12" ht="55.5" customHeight="1" x14ac:dyDescent="0.2">
      <c r="A28" s="214" t="s">
        <v>190</v>
      </c>
      <c r="B28" s="215"/>
      <c r="C28" s="215"/>
      <c r="D28" s="215"/>
      <c r="E28" s="216"/>
      <c r="F28" s="217">
        <v>42825</v>
      </c>
      <c r="G28" s="218"/>
      <c r="H28" s="211" t="s">
        <v>204</v>
      </c>
      <c r="I28" s="248"/>
      <c r="J28" s="248"/>
      <c r="K28" s="248"/>
      <c r="L28" s="248"/>
    </row>
    <row r="29" spans="1:12" ht="57" customHeight="1" thickBot="1" x14ac:dyDescent="0.25">
      <c r="A29" s="245"/>
      <c r="B29" s="246"/>
      <c r="C29" s="246"/>
      <c r="D29" s="246"/>
      <c r="E29" s="246"/>
      <c r="F29" s="281"/>
      <c r="G29" s="282"/>
      <c r="H29" s="283"/>
      <c r="I29" s="284"/>
      <c r="J29" s="284"/>
      <c r="K29" s="284"/>
      <c r="L29" s="285"/>
    </row>
    <row r="31" spans="1:12" ht="13.5" thickBot="1" x14ac:dyDescent="0.25">
      <c r="A31" s="1" t="s">
        <v>13</v>
      </c>
      <c r="H31" s="158"/>
      <c r="I31" s="158"/>
      <c r="J31" s="158"/>
      <c r="K31" s="158"/>
      <c r="L31" s="158"/>
    </row>
    <row r="32" spans="1:12" ht="13.5" thickBot="1" x14ac:dyDescent="0.25">
      <c r="A32" s="183"/>
      <c r="B32" s="184"/>
      <c r="C32" s="184"/>
      <c r="D32" s="184"/>
      <c r="E32" s="184"/>
      <c r="F32" s="212" t="s">
        <v>11</v>
      </c>
      <c r="G32" s="213"/>
      <c r="H32" s="252" t="s">
        <v>12</v>
      </c>
      <c r="I32" s="252"/>
      <c r="J32" s="252"/>
      <c r="K32" s="252"/>
      <c r="L32" s="253"/>
    </row>
    <row r="33" spans="1:12" ht="44.25" customHeight="1" x14ac:dyDescent="0.2">
      <c r="A33" s="192" t="s">
        <v>210</v>
      </c>
      <c r="B33" s="201"/>
      <c r="C33" s="201"/>
      <c r="D33" s="201"/>
      <c r="E33" s="201"/>
      <c r="F33" s="254">
        <v>42886</v>
      </c>
      <c r="G33" s="203"/>
      <c r="H33" s="278" t="s">
        <v>211</v>
      </c>
      <c r="I33" s="204"/>
      <c r="J33" s="204"/>
      <c r="K33" s="204"/>
      <c r="L33" s="205"/>
    </row>
    <row r="34" spans="1:12" ht="44.25" customHeight="1" x14ac:dyDescent="0.2">
      <c r="A34" s="214" t="s">
        <v>212</v>
      </c>
      <c r="B34" s="215"/>
      <c r="C34" s="215"/>
      <c r="D34" s="215"/>
      <c r="E34" s="216"/>
      <c r="F34" s="293" t="s">
        <v>214</v>
      </c>
      <c r="G34" s="218"/>
      <c r="H34" s="211" t="s">
        <v>215</v>
      </c>
      <c r="I34" s="248"/>
      <c r="J34" s="248"/>
      <c r="K34" s="248"/>
      <c r="L34" s="248"/>
    </row>
    <row r="35" spans="1:12" ht="43.5" customHeight="1" thickBot="1" x14ac:dyDescent="0.25">
      <c r="A35" s="206"/>
      <c r="B35" s="207"/>
      <c r="C35" s="207"/>
      <c r="D35" s="207"/>
      <c r="E35" s="207"/>
      <c r="F35" s="221"/>
      <c r="G35" s="222"/>
      <c r="H35" s="249"/>
      <c r="I35" s="250"/>
      <c r="J35" s="250"/>
      <c r="K35" s="250"/>
      <c r="L35" s="251"/>
    </row>
  </sheetData>
  <mergeCells count="47">
    <mergeCell ref="A35:E35"/>
    <mergeCell ref="F35:G35"/>
    <mergeCell ref="H35:L35"/>
    <mergeCell ref="A33:E33"/>
    <mergeCell ref="F33:G33"/>
    <mergeCell ref="H33:L33"/>
    <mergeCell ref="A34:E34"/>
    <mergeCell ref="F34:G34"/>
    <mergeCell ref="H34:L34"/>
    <mergeCell ref="A29:E29"/>
    <mergeCell ref="F29:G29"/>
    <mergeCell ref="H29:L29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zoomScale="90" zoomScaleNormal="90" workbookViewId="0">
      <selection activeCell="F22" sqref="F22"/>
    </sheetView>
  </sheetViews>
  <sheetFormatPr defaultRowHeight="12.75" x14ac:dyDescent="0.2"/>
  <cols>
    <col min="1" max="1" width="13.42578125" style="23" customWidth="1"/>
    <col min="2" max="2" width="35.42578125" style="57" customWidth="1"/>
    <col min="3" max="3" width="19.7109375" style="57" customWidth="1"/>
    <col min="4" max="4" width="14.28515625" style="57" customWidth="1"/>
    <col min="5" max="5" width="14.28515625" style="23" customWidth="1"/>
    <col min="6" max="6" width="21.7109375" style="23" customWidth="1"/>
    <col min="7" max="7" width="44.42578125" style="23" customWidth="1"/>
    <col min="8" max="16384" width="9.140625" style="23"/>
  </cols>
  <sheetData>
    <row r="2" spans="1:8" ht="13.5" thickBot="1" x14ac:dyDescent="0.25">
      <c r="A2" s="22" t="s">
        <v>14</v>
      </c>
      <c r="B2" s="56"/>
      <c r="D2" s="58"/>
      <c r="E2" s="59" t="s">
        <v>40</v>
      </c>
    </row>
    <row r="3" spans="1:8" x14ac:dyDescent="0.2">
      <c r="A3" s="60" t="s">
        <v>18</v>
      </c>
      <c r="B3" s="61" t="str">
        <f>Metrics!B3</f>
        <v>Data Group</v>
      </c>
      <c r="D3" s="62"/>
      <c r="E3" s="63" t="s">
        <v>41</v>
      </c>
    </row>
    <row r="4" spans="1:8" x14ac:dyDescent="0.2">
      <c r="A4" s="24" t="s">
        <v>29</v>
      </c>
      <c r="B4" s="64">
        <f>Metrics!B4</f>
        <v>2017</v>
      </c>
      <c r="D4" s="65"/>
      <c r="E4" s="63" t="s">
        <v>42</v>
      </c>
      <c r="G4" s="148"/>
    </row>
    <row r="5" spans="1:8" x14ac:dyDescent="0.2">
      <c r="A5" s="25" t="s">
        <v>19</v>
      </c>
      <c r="B5" s="66" t="str">
        <f>Metrics!B5</f>
        <v>Jens Jensen</v>
      </c>
      <c r="D5" s="67"/>
      <c r="E5" s="68" t="s">
        <v>23</v>
      </c>
    </row>
    <row r="6" spans="1:8" x14ac:dyDescent="0.2">
      <c r="G6" s="149"/>
    </row>
    <row r="7" spans="1:8" ht="13.5" thickBot="1" x14ac:dyDescent="0.25"/>
    <row r="8" spans="1:8" ht="20.100000000000001" customHeight="1" thickBot="1" x14ac:dyDescent="0.25">
      <c r="A8" s="46" t="s">
        <v>43</v>
      </c>
      <c r="B8" s="47" t="s">
        <v>17</v>
      </c>
      <c r="C8" s="47" t="s">
        <v>15</v>
      </c>
      <c r="D8" s="47" t="s">
        <v>44</v>
      </c>
      <c r="E8" s="46" t="s">
        <v>45</v>
      </c>
      <c r="F8" s="46" t="s">
        <v>46</v>
      </c>
      <c r="G8" s="46" t="s">
        <v>47</v>
      </c>
      <c r="H8" s="69"/>
    </row>
    <row r="9" spans="1:8" ht="114.75" customHeight="1" thickBot="1" x14ac:dyDescent="0.25">
      <c r="A9" s="144" t="s">
        <v>139</v>
      </c>
      <c r="B9" s="169" t="s">
        <v>120</v>
      </c>
      <c r="C9" s="169" t="s">
        <v>1</v>
      </c>
      <c r="D9" s="170">
        <v>42766</v>
      </c>
      <c r="E9" s="319">
        <v>42978</v>
      </c>
      <c r="F9" s="171" t="s">
        <v>122</v>
      </c>
      <c r="G9" s="169" t="s">
        <v>281</v>
      </c>
      <c r="H9" s="70"/>
    </row>
    <row r="10" spans="1:8" ht="30.75" customHeight="1" thickBot="1" x14ac:dyDescent="0.25">
      <c r="A10" s="144" t="s">
        <v>140</v>
      </c>
      <c r="B10" s="169" t="s">
        <v>123</v>
      </c>
      <c r="C10" s="169" t="s">
        <v>39</v>
      </c>
      <c r="D10" s="170">
        <v>42643</v>
      </c>
      <c r="E10" s="319">
        <v>42978</v>
      </c>
      <c r="F10" s="171" t="s">
        <v>73</v>
      </c>
      <c r="G10" s="171" t="s">
        <v>241</v>
      </c>
    </row>
    <row r="11" spans="1:8" ht="26.25" thickBot="1" x14ac:dyDescent="0.25">
      <c r="A11" s="144" t="s">
        <v>141</v>
      </c>
      <c r="B11" s="169" t="s">
        <v>124</v>
      </c>
      <c r="C11" s="169" t="s">
        <v>48</v>
      </c>
      <c r="D11" s="170">
        <v>42735</v>
      </c>
      <c r="E11" s="319">
        <v>42978</v>
      </c>
      <c r="F11" s="171" t="s">
        <v>127</v>
      </c>
      <c r="G11" s="171" t="s">
        <v>239</v>
      </c>
    </row>
    <row r="12" spans="1:8" ht="39" thickBot="1" x14ac:dyDescent="0.25">
      <c r="A12" s="144" t="s">
        <v>142</v>
      </c>
      <c r="B12" s="169" t="s">
        <v>125</v>
      </c>
      <c r="C12" s="169" t="s">
        <v>48</v>
      </c>
      <c r="D12" s="170">
        <v>42704</v>
      </c>
      <c r="E12" s="319">
        <v>42978</v>
      </c>
      <c r="F12" s="169" t="s">
        <v>126</v>
      </c>
      <c r="G12" s="169" t="s">
        <v>240</v>
      </c>
    </row>
    <row r="13" spans="1:8" x14ac:dyDescent="0.2">
      <c r="A13" s="57"/>
      <c r="D13" s="23"/>
    </row>
    <row r="14" spans="1:8" x14ac:dyDescent="0.2">
      <c r="A14" s="57"/>
      <c r="D14" s="23"/>
    </row>
    <row r="15" spans="1:8" x14ac:dyDescent="0.2">
      <c r="A15" s="57"/>
      <c r="D15" s="23"/>
    </row>
    <row r="16" spans="1:8" x14ac:dyDescent="0.2">
      <c r="A16" s="57"/>
      <c r="D16" s="23"/>
    </row>
    <row r="17" spans="1:4" x14ac:dyDescent="0.2">
      <c r="A17" s="57"/>
      <c r="D17" s="23"/>
    </row>
    <row r="18" spans="1:4" x14ac:dyDescent="0.2">
      <c r="A18" s="57"/>
      <c r="D18" s="23"/>
    </row>
  </sheetData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F16" sqref="F16:J16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2017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89.25" customHeight="1" thickBot="1" x14ac:dyDescent="0.25">
      <c r="A9" s="111" t="s">
        <v>50</v>
      </c>
      <c r="B9" s="186" t="s">
        <v>227</v>
      </c>
      <c r="C9" s="186"/>
      <c r="D9" s="186"/>
      <c r="E9" s="186"/>
      <c r="F9" s="186"/>
      <c r="G9" s="186" t="s">
        <v>243</v>
      </c>
      <c r="H9" s="226"/>
      <c r="I9" s="226"/>
      <c r="J9" s="226"/>
      <c r="K9" s="227"/>
    </row>
    <row r="10" spans="1:11" ht="86.25" customHeight="1" thickBot="1" x14ac:dyDescent="0.25">
      <c r="A10" s="112" t="s">
        <v>49</v>
      </c>
      <c r="B10" s="188" t="s">
        <v>259</v>
      </c>
      <c r="C10" s="188"/>
      <c r="D10" s="188"/>
      <c r="E10" s="188"/>
      <c r="F10" s="188"/>
      <c r="G10" s="186" t="s">
        <v>229</v>
      </c>
      <c r="H10" s="226"/>
      <c r="I10" s="226"/>
      <c r="J10" s="226"/>
      <c r="K10" s="22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84.75" customHeight="1" x14ac:dyDescent="0.2">
      <c r="A15" s="192" t="s">
        <v>205</v>
      </c>
      <c r="B15" s="193"/>
      <c r="C15" s="193"/>
      <c r="D15" s="193"/>
      <c r="E15" s="193"/>
      <c r="F15" s="194" t="s">
        <v>228</v>
      </c>
      <c r="G15" s="195"/>
      <c r="H15" s="195"/>
      <c r="I15" s="195"/>
      <c r="J15" s="196"/>
    </row>
    <row r="16" spans="1:11" ht="54" customHeight="1" x14ac:dyDescent="0.2">
      <c r="A16" s="197" t="s">
        <v>207</v>
      </c>
      <c r="B16" s="198"/>
      <c r="C16" s="198"/>
      <c r="D16" s="198"/>
      <c r="E16" s="198"/>
      <c r="F16" s="199" t="s">
        <v>208</v>
      </c>
      <c r="G16" s="198"/>
      <c r="H16" s="198"/>
      <c r="I16" s="198"/>
      <c r="J16" s="200"/>
    </row>
    <row r="17" spans="1:12" ht="57.75" customHeight="1" thickBot="1" x14ac:dyDescent="0.25">
      <c r="A17" s="206" t="s">
        <v>231</v>
      </c>
      <c r="B17" s="207"/>
      <c r="C17" s="207"/>
      <c r="D17" s="207"/>
      <c r="E17" s="207"/>
      <c r="F17" s="208" t="s">
        <v>232</v>
      </c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248</v>
      </c>
      <c r="B21" s="195"/>
      <c r="C21" s="195"/>
      <c r="D21" s="195"/>
      <c r="E21" s="210"/>
      <c r="F21" s="199" t="s">
        <v>249</v>
      </c>
      <c r="G21" s="199"/>
      <c r="H21" s="199"/>
      <c r="I21" s="199"/>
      <c r="J21" s="211"/>
    </row>
    <row r="22" spans="1:12" ht="52.5" customHeight="1" thickBot="1" x14ac:dyDescent="0.25">
      <c r="A22" s="206" t="s">
        <v>246</v>
      </c>
      <c r="B22" s="207"/>
      <c r="C22" s="207"/>
      <c r="D22" s="207"/>
      <c r="E22" s="207"/>
      <c r="F22" s="208" t="s">
        <v>247</v>
      </c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x14ac:dyDescent="0.2">
      <c r="A26" s="192" t="s">
        <v>210</v>
      </c>
      <c r="B26" s="201"/>
      <c r="C26" s="201"/>
      <c r="D26" s="201"/>
      <c r="E26" s="201"/>
      <c r="F26" s="254">
        <v>42886</v>
      </c>
      <c r="G26" s="203"/>
      <c r="H26" s="298" t="s">
        <v>244</v>
      </c>
      <c r="I26" s="299"/>
      <c r="J26" s="299"/>
      <c r="K26" s="299"/>
      <c r="L26" s="300"/>
    </row>
    <row r="27" spans="1:12" ht="86.25" customHeight="1" x14ac:dyDescent="0.2">
      <c r="A27" s="214" t="s">
        <v>225</v>
      </c>
      <c r="B27" s="215"/>
      <c r="C27" s="215"/>
      <c r="D27" s="215"/>
      <c r="E27" s="216"/>
      <c r="F27" s="293" t="s">
        <v>214</v>
      </c>
      <c r="G27" s="218"/>
      <c r="H27" s="279" t="s">
        <v>226</v>
      </c>
      <c r="I27" s="280"/>
      <c r="J27" s="280"/>
      <c r="K27" s="280"/>
      <c r="L27" s="280"/>
    </row>
    <row r="28" spans="1:12" ht="55.5" customHeight="1" x14ac:dyDescent="0.2">
      <c r="A28" s="214"/>
      <c r="B28" s="215"/>
      <c r="C28" s="215"/>
      <c r="D28" s="215"/>
      <c r="E28" s="216"/>
      <c r="F28" s="217"/>
      <c r="G28" s="218"/>
      <c r="H28" s="211"/>
      <c r="I28" s="248"/>
      <c r="J28" s="248"/>
      <c r="K28" s="248"/>
      <c r="L28" s="248"/>
    </row>
    <row r="29" spans="1:12" ht="57" customHeight="1" thickBot="1" x14ac:dyDescent="0.25">
      <c r="A29" s="245"/>
      <c r="B29" s="246"/>
      <c r="C29" s="246"/>
      <c r="D29" s="246"/>
      <c r="E29" s="246"/>
      <c r="F29" s="281"/>
      <c r="G29" s="282"/>
      <c r="H29" s="283"/>
      <c r="I29" s="284"/>
      <c r="J29" s="284"/>
      <c r="K29" s="284"/>
      <c r="L29" s="285"/>
    </row>
    <row r="31" spans="1:12" ht="13.5" thickBot="1" x14ac:dyDescent="0.25">
      <c r="A31" s="1" t="s">
        <v>13</v>
      </c>
      <c r="H31" s="158"/>
      <c r="I31" s="158"/>
      <c r="J31" s="158"/>
      <c r="K31" s="158"/>
      <c r="L31" s="158"/>
    </row>
    <row r="32" spans="1:12" ht="13.5" thickBot="1" x14ac:dyDescent="0.25">
      <c r="A32" s="183"/>
      <c r="B32" s="184"/>
      <c r="C32" s="184"/>
      <c r="D32" s="184"/>
      <c r="E32" s="184"/>
      <c r="F32" s="212" t="s">
        <v>11</v>
      </c>
      <c r="G32" s="213"/>
      <c r="H32" s="252" t="s">
        <v>12</v>
      </c>
      <c r="I32" s="252"/>
      <c r="J32" s="252"/>
      <c r="K32" s="252"/>
      <c r="L32" s="253"/>
    </row>
    <row r="33" spans="1:12" ht="44.25" customHeight="1" x14ac:dyDescent="0.2">
      <c r="A33" s="192" t="s">
        <v>223</v>
      </c>
      <c r="B33" s="201"/>
      <c r="C33" s="201"/>
      <c r="D33" s="201"/>
      <c r="E33" s="201"/>
      <c r="F33" s="254">
        <v>42990</v>
      </c>
      <c r="G33" s="203"/>
      <c r="H33" s="278" t="s">
        <v>224</v>
      </c>
      <c r="I33" s="204"/>
      <c r="J33" s="204"/>
      <c r="K33" s="204"/>
      <c r="L33" s="205"/>
    </row>
    <row r="34" spans="1:12" ht="44.25" customHeight="1" x14ac:dyDescent="0.2">
      <c r="A34" s="214" t="s">
        <v>245</v>
      </c>
      <c r="B34" s="215"/>
      <c r="C34" s="215"/>
      <c r="D34" s="215"/>
      <c r="E34" s="216"/>
      <c r="F34" s="293">
        <v>42990</v>
      </c>
      <c r="G34" s="218"/>
      <c r="H34" s="211" t="s">
        <v>251</v>
      </c>
      <c r="I34" s="248"/>
      <c r="J34" s="248"/>
      <c r="K34" s="248"/>
      <c r="L34" s="248"/>
    </row>
    <row r="35" spans="1:12" ht="43.5" customHeight="1" thickBot="1" x14ac:dyDescent="0.25">
      <c r="A35" s="206" t="s">
        <v>250</v>
      </c>
      <c r="B35" s="207"/>
      <c r="C35" s="207"/>
      <c r="D35" s="207"/>
      <c r="E35" s="207"/>
      <c r="F35" s="221">
        <v>42990</v>
      </c>
      <c r="G35" s="222"/>
      <c r="H35" s="249" t="s">
        <v>252</v>
      </c>
      <c r="I35" s="250"/>
      <c r="J35" s="250"/>
      <c r="K35" s="250"/>
      <c r="L35" s="251"/>
    </row>
  </sheetData>
  <mergeCells count="47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7:E27"/>
    <mergeCell ref="F27:G27"/>
    <mergeCell ref="H27:L27"/>
    <mergeCell ref="A28:E28"/>
    <mergeCell ref="F28:G28"/>
    <mergeCell ref="H28:L28"/>
    <mergeCell ref="A29:E29"/>
    <mergeCell ref="F29:G29"/>
    <mergeCell ref="H29:L29"/>
    <mergeCell ref="A32:E32"/>
    <mergeCell ref="F32:G32"/>
    <mergeCell ref="H32:L32"/>
    <mergeCell ref="A35:E35"/>
    <mergeCell ref="F35:G35"/>
    <mergeCell ref="H35:L35"/>
    <mergeCell ref="A33:E33"/>
    <mergeCell ref="F33:G33"/>
    <mergeCell ref="H33:L33"/>
    <mergeCell ref="A34:E34"/>
    <mergeCell ref="F34:G34"/>
    <mergeCell ref="H34:L34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8" workbookViewId="0">
      <selection activeCell="F35" sqref="F35:G35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2017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83" t="s">
        <v>3</v>
      </c>
      <c r="C8" s="184"/>
      <c r="D8" s="184"/>
      <c r="E8" s="184"/>
      <c r="F8" s="185"/>
      <c r="G8" s="184" t="s">
        <v>4</v>
      </c>
      <c r="H8" s="184"/>
      <c r="I8" s="184"/>
      <c r="J8" s="184"/>
      <c r="K8" s="185"/>
    </row>
    <row r="9" spans="1:11" ht="89.25" customHeight="1" thickBot="1" x14ac:dyDescent="0.25">
      <c r="A9" s="111" t="s">
        <v>50</v>
      </c>
      <c r="B9" s="186" t="s">
        <v>268</v>
      </c>
      <c r="C9" s="186"/>
      <c r="D9" s="186"/>
      <c r="E9" s="186"/>
      <c r="F9" s="186"/>
      <c r="G9" s="186" t="s">
        <v>264</v>
      </c>
      <c r="H9" s="226"/>
      <c r="I9" s="226"/>
      <c r="J9" s="226"/>
      <c r="K9" s="227"/>
    </row>
    <row r="10" spans="1:11" ht="138.75" customHeight="1" thickBot="1" x14ac:dyDescent="0.25">
      <c r="A10" s="112" t="s">
        <v>49</v>
      </c>
      <c r="B10" s="188" t="s">
        <v>266</v>
      </c>
      <c r="C10" s="188"/>
      <c r="D10" s="188"/>
      <c r="E10" s="188"/>
      <c r="F10" s="188"/>
      <c r="G10" s="186" t="s">
        <v>265</v>
      </c>
      <c r="H10" s="226"/>
      <c r="I10" s="226"/>
      <c r="J10" s="226"/>
      <c r="K10" s="22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83" t="s">
        <v>6</v>
      </c>
      <c r="B14" s="184"/>
      <c r="C14" s="184"/>
      <c r="D14" s="184"/>
      <c r="E14" s="184"/>
      <c r="F14" s="184" t="s">
        <v>8</v>
      </c>
      <c r="G14" s="184"/>
      <c r="H14" s="184"/>
      <c r="I14" s="184"/>
      <c r="J14" s="185"/>
    </row>
    <row r="15" spans="1:11" ht="84.75" customHeight="1" x14ac:dyDescent="0.2">
      <c r="A15" s="192" t="s">
        <v>205</v>
      </c>
      <c r="B15" s="193"/>
      <c r="C15" s="193"/>
      <c r="D15" s="193"/>
      <c r="E15" s="193"/>
      <c r="F15" s="194" t="s">
        <v>267</v>
      </c>
      <c r="G15" s="195"/>
      <c r="H15" s="195"/>
      <c r="I15" s="195"/>
      <c r="J15" s="196"/>
    </row>
    <row r="16" spans="1:11" ht="54" customHeight="1" x14ac:dyDescent="0.2">
      <c r="A16" s="197" t="s">
        <v>269</v>
      </c>
      <c r="B16" s="198"/>
      <c r="C16" s="198"/>
      <c r="D16" s="198"/>
      <c r="E16" s="198"/>
      <c r="F16" s="199" t="s">
        <v>270</v>
      </c>
      <c r="G16" s="198"/>
      <c r="H16" s="198"/>
      <c r="I16" s="198"/>
      <c r="J16" s="200"/>
    </row>
    <row r="17" spans="1:12" ht="57.75" customHeight="1" thickBot="1" x14ac:dyDescent="0.25">
      <c r="A17" s="206" t="s">
        <v>231</v>
      </c>
      <c r="B17" s="207"/>
      <c r="C17" s="207"/>
      <c r="D17" s="207"/>
      <c r="E17" s="207"/>
      <c r="F17" s="208" t="s">
        <v>271</v>
      </c>
      <c r="G17" s="207"/>
      <c r="H17" s="207"/>
      <c r="I17" s="207"/>
      <c r="J17" s="209"/>
    </row>
    <row r="19" spans="1:12" ht="13.5" thickBot="1" x14ac:dyDescent="0.25">
      <c r="A19" s="1" t="s">
        <v>25</v>
      </c>
    </row>
    <row r="20" spans="1:12" ht="13.5" thickBot="1" x14ac:dyDescent="0.25">
      <c r="A20" s="183" t="s">
        <v>6</v>
      </c>
      <c r="B20" s="184"/>
      <c r="C20" s="184"/>
      <c r="D20" s="184"/>
      <c r="E20" s="184"/>
      <c r="F20" s="184" t="s">
        <v>8</v>
      </c>
      <c r="G20" s="184"/>
      <c r="H20" s="184"/>
      <c r="I20" s="184"/>
      <c r="J20" s="185"/>
    </row>
    <row r="21" spans="1:12" ht="60.75" customHeight="1" x14ac:dyDescent="0.2">
      <c r="A21" s="195" t="s">
        <v>248</v>
      </c>
      <c r="B21" s="195"/>
      <c r="C21" s="195"/>
      <c r="D21" s="195"/>
      <c r="E21" s="210"/>
      <c r="F21" s="199" t="s">
        <v>249</v>
      </c>
      <c r="G21" s="199"/>
      <c r="H21" s="199"/>
      <c r="I21" s="199"/>
      <c r="J21" s="211"/>
    </row>
    <row r="22" spans="1:12" ht="52.5" customHeight="1" thickBot="1" x14ac:dyDescent="0.25">
      <c r="A22" s="206" t="s">
        <v>246</v>
      </c>
      <c r="B22" s="207"/>
      <c r="C22" s="207"/>
      <c r="D22" s="207"/>
      <c r="E22" s="207"/>
      <c r="F22" s="208" t="s">
        <v>247</v>
      </c>
      <c r="G22" s="207"/>
      <c r="H22" s="207"/>
      <c r="I22" s="207"/>
      <c r="J22" s="209"/>
    </row>
    <row r="24" spans="1:12" ht="13.5" thickBot="1" x14ac:dyDescent="0.25">
      <c r="A24" s="1" t="s">
        <v>9</v>
      </c>
    </row>
    <row r="25" spans="1:12" ht="13.5" thickBot="1" x14ac:dyDescent="0.25">
      <c r="A25" s="183" t="s">
        <v>10</v>
      </c>
      <c r="B25" s="184"/>
      <c r="C25" s="184"/>
      <c r="D25" s="184"/>
      <c r="E25" s="184"/>
      <c r="F25" s="212" t="s">
        <v>11</v>
      </c>
      <c r="G25" s="213"/>
      <c r="H25" s="184" t="s">
        <v>12</v>
      </c>
      <c r="I25" s="184"/>
      <c r="J25" s="184"/>
      <c r="K25" s="184"/>
      <c r="L25" s="185"/>
    </row>
    <row r="26" spans="1:12" ht="55.5" customHeight="1" thickBot="1" x14ac:dyDescent="0.25">
      <c r="A26" s="192" t="s">
        <v>210</v>
      </c>
      <c r="B26" s="201"/>
      <c r="C26" s="201"/>
      <c r="D26" s="201"/>
      <c r="E26" s="201"/>
      <c r="F26" s="254">
        <v>42886</v>
      </c>
      <c r="G26" s="203"/>
      <c r="H26" s="302" t="s">
        <v>260</v>
      </c>
      <c r="I26" s="299"/>
      <c r="J26" s="299"/>
      <c r="K26" s="299"/>
      <c r="L26" s="300"/>
    </row>
    <row r="27" spans="1:12" ht="63" customHeight="1" x14ac:dyDescent="0.2">
      <c r="A27" s="192" t="s">
        <v>223</v>
      </c>
      <c r="B27" s="201"/>
      <c r="C27" s="201"/>
      <c r="D27" s="201"/>
      <c r="E27" s="201"/>
      <c r="F27" s="254">
        <v>42990</v>
      </c>
      <c r="G27" s="203"/>
      <c r="H27" s="219" t="s">
        <v>261</v>
      </c>
      <c r="I27" s="296"/>
      <c r="J27" s="296"/>
      <c r="K27" s="296"/>
      <c r="L27" s="294"/>
    </row>
    <row r="28" spans="1:12" ht="55.5" customHeight="1" x14ac:dyDescent="0.2">
      <c r="A28" s="214" t="s">
        <v>245</v>
      </c>
      <c r="B28" s="215"/>
      <c r="C28" s="215"/>
      <c r="D28" s="215"/>
      <c r="E28" s="216"/>
      <c r="F28" s="293">
        <v>42990</v>
      </c>
      <c r="G28" s="218"/>
      <c r="H28" s="211" t="s">
        <v>272</v>
      </c>
      <c r="I28" s="248"/>
      <c r="J28" s="248"/>
      <c r="K28" s="248"/>
      <c r="L28" s="248"/>
    </row>
    <row r="29" spans="1:12" ht="57" customHeight="1" thickBot="1" x14ac:dyDescent="0.25">
      <c r="A29" s="206" t="s">
        <v>250</v>
      </c>
      <c r="B29" s="207"/>
      <c r="C29" s="207"/>
      <c r="D29" s="207"/>
      <c r="E29" s="207"/>
      <c r="F29" s="221">
        <v>42990</v>
      </c>
      <c r="G29" s="222"/>
      <c r="H29" s="301" t="s">
        <v>273</v>
      </c>
      <c r="I29" s="250"/>
      <c r="J29" s="250"/>
      <c r="K29" s="250"/>
      <c r="L29" s="251"/>
    </row>
    <row r="31" spans="1:12" ht="13.5" thickBot="1" x14ac:dyDescent="0.25">
      <c r="A31" s="1" t="s">
        <v>13</v>
      </c>
      <c r="H31" s="158"/>
      <c r="I31" s="158"/>
      <c r="J31" s="158"/>
      <c r="K31" s="158"/>
      <c r="L31" s="158"/>
    </row>
    <row r="32" spans="1:12" ht="13.5" thickBot="1" x14ac:dyDescent="0.25">
      <c r="A32" s="183"/>
      <c r="B32" s="184"/>
      <c r="C32" s="184"/>
      <c r="D32" s="184"/>
      <c r="E32" s="184"/>
      <c r="F32" s="212" t="s">
        <v>11</v>
      </c>
      <c r="G32" s="213"/>
      <c r="H32" s="252" t="s">
        <v>12</v>
      </c>
      <c r="I32" s="252"/>
      <c r="J32" s="252"/>
      <c r="K32" s="252"/>
      <c r="L32" s="253"/>
    </row>
    <row r="33" spans="1:12" ht="44.25" customHeight="1" x14ac:dyDescent="0.2">
      <c r="A33" s="192" t="s">
        <v>262</v>
      </c>
      <c r="B33" s="201"/>
      <c r="C33" s="201"/>
      <c r="D33" s="201"/>
      <c r="E33" s="201"/>
      <c r="F33" s="254">
        <v>43100</v>
      </c>
      <c r="G33" s="203"/>
      <c r="H33" s="278" t="s">
        <v>263</v>
      </c>
      <c r="I33" s="204"/>
      <c r="J33" s="204"/>
      <c r="K33" s="204"/>
      <c r="L33" s="205"/>
    </row>
    <row r="34" spans="1:12" ht="44.25" customHeight="1" x14ac:dyDescent="0.2">
      <c r="A34" s="214" t="s">
        <v>277</v>
      </c>
      <c r="B34" s="215"/>
      <c r="C34" s="215"/>
      <c r="D34" s="215"/>
      <c r="E34" s="216"/>
      <c r="F34" s="293">
        <v>43100</v>
      </c>
      <c r="G34" s="218"/>
      <c r="H34" s="211" t="s">
        <v>278</v>
      </c>
      <c r="I34" s="248"/>
      <c r="J34" s="248"/>
      <c r="K34" s="248"/>
      <c r="L34" s="248"/>
    </row>
    <row r="35" spans="1:12" ht="43.5" customHeight="1" thickBot="1" x14ac:dyDescent="0.25">
      <c r="A35" s="206" t="s">
        <v>280</v>
      </c>
      <c r="B35" s="207"/>
      <c r="C35" s="207"/>
      <c r="D35" s="207"/>
      <c r="E35" s="207"/>
      <c r="F35" s="221">
        <v>43100</v>
      </c>
      <c r="G35" s="222"/>
      <c r="H35" s="249" t="s">
        <v>279</v>
      </c>
      <c r="I35" s="250"/>
      <c r="J35" s="250"/>
      <c r="K35" s="250"/>
      <c r="L35" s="251"/>
    </row>
  </sheetData>
  <mergeCells count="47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7:E27"/>
    <mergeCell ref="F27:G27"/>
    <mergeCell ref="H27:L27"/>
    <mergeCell ref="A28:E28"/>
    <mergeCell ref="F28:G28"/>
    <mergeCell ref="H28:L28"/>
    <mergeCell ref="A29:E29"/>
    <mergeCell ref="F29:G29"/>
    <mergeCell ref="H29:L29"/>
    <mergeCell ref="A32:E32"/>
    <mergeCell ref="F32:G32"/>
    <mergeCell ref="H32:L32"/>
    <mergeCell ref="A35:E35"/>
    <mergeCell ref="F35:G35"/>
    <mergeCell ref="H35:L35"/>
    <mergeCell ref="A33:E33"/>
    <mergeCell ref="F33:G33"/>
    <mergeCell ref="H33:L33"/>
    <mergeCell ref="A34:E34"/>
    <mergeCell ref="F34:G34"/>
    <mergeCell ref="H34:L34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activeCell="O13" sqref="O13"/>
    </sheetView>
  </sheetViews>
  <sheetFormatPr defaultRowHeight="12.75" x14ac:dyDescent="0.2"/>
  <sheetData>
    <row r="2" spans="2:13" ht="13.5" thickBot="1" x14ac:dyDescent="0.25">
      <c r="B2" s="1" t="s">
        <v>61</v>
      </c>
    </row>
    <row r="3" spans="2:13" ht="13.5" thickBot="1" x14ac:dyDescent="0.25">
      <c r="B3" s="183" t="s">
        <v>62</v>
      </c>
      <c r="C3" s="184"/>
      <c r="D3" s="184"/>
      <c r="E3" s="184"/>
      <c r="F3" s="184"/>
      <c r="G3" s="212" t="s">
        <v>63</v>
      </c>
      <c r="H3" s="213"/>
      <c r="I3" s="212" t="s">
        <v>64</v>
      </c>
      <c r="J3" s="184"/>
      <c r="K3" s="184"/>
      <c r="L3" s="184"/>
      <c r="M3" s="185"/>
    </row>
    <row r="4" spans="2:13" x14ac:dyDescent="0.2">
      <c r="B4" s="317"/>
      <c r="C4" s="204"/>
      <c r="D4" s="204"/>
      <c r="E4" s="204"/>
      <c r="F4" s="203"/>
      <c r="G4" s="318"/>
      <c r="H4" s="314"/>
      <c r="I4" s="315"/>
      <c r="J4" s="308"/>
      <c r="K4" s="308"/>
      <c r="L4" s="308"/>
      <c r="M4" s="316"/>
    </row>
    <row r="5" spans="2:13" ht="13.5" thickBot="1" x14ac:dyDescent="0.25">
      <c r="B5" s="311"/>
      <c r="C5" s="312"/>
      <c r="D5" s="312"/>
      <c r="E5" s="312"/>
      <c r="F5" s="312"/>
      <c r="G5" s="313"/>
      <c r="H5" s="314"/>
      <c r="I5" s="315"/>
      <c r="J5" s="308"/>
      <c r="K5" s="308"/>
      <c r="L5" s="308"/>
      <c r="M5" s="316"/>
    </row>
    <row r="6" spans="2:13" ht="13.5" thickBot="1" x14ac:dyDescent="0.25">
      <c r="B6" s="183" t="s">
        <v>65</v>
      </c>
      <c r="C6" s="184"/>
      <c r="D6" s="184"/>
      <c r="E6" s="184"/>
      <c r="F6" s="184"/>
      <c r="G6" s="212" t="s">
        <v>63</v>
      </c>
      <c r="H6" s="213"/>
      <c r="I6" s="212" t="s">
        <v>64</v>
      </c>
      <c r="J6" s="184"/>
      <c r="K6" s="184"/>
      <c r="L6" s="184"/>
      <c r="M6" s="185"/>
    </row>
    <row r="7" spans="2:13" ht="44.25" customHeight="1" x14ac:dyDescent="0.2">
      <c r="B7" s="307" t="s">
        <v>79</v>
      </c>
      <c r="C7" s="308"/>
      <c r="D7" s="308"/>
      <c r="E7" s="308"/>
      <c r="F7" s="308"/>
      <c r="G7" s="309">
        <v>42460</v>
      </c>
      <c r="H7" s="308"/>
      <c r="I7" s="219" t="s">
        <v>81</v>
      </c>
      <c r="J7" s="296"/>
      <c r="K7" s="296"/>
      <c r="L7" s="296"/>
      <c r="M7" s="297"/>
    </row>
    <row r="8" spans="2:13" ht="13.5" thickBot="1" x14ac:dyDescent="0.25">
      <c r="B8" s="303"/>
      <c r="C8" s="304"/>
      <c r="D8" s="304"/>
      <c r="E8" s="304"/>
      <c r="F8" s="304"/>
      <c r="G8" s="305"/>
      <c r="H8" s="304"/>
      <c r="I8" s="304"/>
      <c r="J8" s="304"/>
      <c r="K8" s="304"/>
      <c r="L8" s="304"/>
      <c r="M8" s="306"/>
    </row>
    <row r="9" spans="2:13" ht="13.5" thickBot="1" x14ac:dyDescent="0.25">
      <c r="B9" s="183" t="s">
        <v>66</v>
      </c>
      <c r="C9" s="184"/>
      <c r="D9" s="184"/>
      <c r="E9" s="184"/>
      <c r="F9" s="184"/>
      <c r="G9" s="212" t="s">
        <v>63</v>
      </c>
      <c r="H9" s="213"/>
      <c r="I9" s="212" t="s">
        <v>64</v>
      </c>
      <c r="J9" s="184"/>
      <c r="K9" s="184"/>
      <c r="L9" s="184"/>
      <c r="M9" s="185"/>
    </row>
    <row r="10" spans="2:13" x14ac:dyDescent="0.2">
      <c r="B10" s="307"/>
      <c r="C10" s="308"/>
      <c r="D10" s="308"/>
      <c r="E10" s="308"/>
      <c r="F10" s="308"/>
      <c r="G10" s="309"/>
      <c r="H10" s="308"/>
      <c r="I10" s="310"/>
      <c r="J10" s="296"/>
      <c r="K10" s="296"/>
      <c r="L10" s="296"/>
      <c r="M10" s="297"/>
    </row>
    <row r="11" spans="2:13" ht="13.5" thickBot="1" x14ac:dyDescent="0.25">
      <c r="B11" s="303"/>
      <c r="C11" s="304"/>
      <c r="D11" s="304"/>
      <c r="E11" s="304"/>
      <c r="F11" s="304"/>
      <c r="G11" s="305"/>
      <c r="H11" s="304"/>
      <c r="I11" s="304"/>
      <c r="J11" s="304"/>
      <c r="K11" s="304"/>
      <c r="L11" s="304"/>
      <c r="M11" s="306"/>
    </row>
    <row r="12" spans="2:13" ht="13.5" thickBot="1" x14ac:dyDescent="0.25">
      <c r="B12" s="183" t="s">
        <v>67</v>
      </c>
      <c r="C12" s="184"/>
      <c r="D12" s="184"/>
      <c r="E12" s="184"/>
      <c r="F12" s="184"/>
      <c r="G12" s="212" t="s">
        <v>63</v>
      </c>
      <c r="H12" s="213"/>
      <c r="I12" s="212" t="s">
        <v>64</v>
      </c>
      <c r="J12" s="184"/>
      <c r="K12" s="184"/>
      <c r="L12" s="184"/>
      <c r="M12" s="185"/>
    </row>
    <row r="13" spans="2:13" x14ac:dyDescent="0.2">
      <c r="B13" s="307" t="s">
        <v>80</v>
      </c>
      <c r="C13" s="308"/>
      <c r="D13" s="308"/>
      <c r="E13" s="308"/>
      <c r="F13" s="308"/>
      <c r="G13" s="309">
        <v>42074</v>
      </c>
      <c r="H13" s="308"/>
      <c r="I13" s="310"/>
      <c r="J13" s="296"/>
      <c r="K13" s="296"/>
      <c r="L13" s="296"/>
      <c r="M13" s="297"/>
    </row>
    <row r="14" spans="2:13" ht="13.5" thickBot="1" x14ac:dyDescent="0.25">
      <c r="B14" s="303"/>
      <c r="C14" s="304"/>
      <c r="D14" s="304"/>
      <c r="E14" s="304"/>
      <c r="F14" s="304"/>
      <c r="G14" s="305"/>
      <c r="H14" s="304"/>
      <c r="I14" s="304"/>
      <c r="J14" s="304"/>
      <c r="K14" s="304"/>
      <c r="L14" s="304"/>
      <c r="M14" s="306"/>
    </row>
    <row r="15" spans="2:13" ht="13.5" thickBot="1" x14ac:dyDescent="0.25">
      <c r="B15" s="183" t="s">
        <v>68</v>
      </c>
      <c r="C15" s="184"/>
      <c r="D15" s="184"/>
      <c r="E15" s="184"/>
      <c r="F15" s="184"/>
      <c r="G15" s="212" t="s">
        <v>63</v>
      </c>
      <c r="H15" s="213"/>
      <c r="I15" s="212" t="s">
        <v>64</v>
      </c>
      <c r="J15" s="184"/>
      <c r="K15" s="184"/>
      <c r="L15" s="184"/>
      <c r="M15" s="185"/>
    </row>
    <row r="16" spans="2:13" x14ac:dyDescent="0.2">
      <c r="B16" s="307"/>
      <c r="C16" s="308"/>
      <c r="D16" s="308"/>
      <c r="E16" s="308"/>
      <c r="F16" s="308"/>
      <c r="G16" s="309"/>
      <c r="H16" s="308"/>
      <c r="I16" s="310"/>
      <c r="J16" s="296"/>
      <c r="K16" s="296"/>
      <c r="L16" s="296"/>
      <c r="M16" s="297"/>
    </row>
    <row r="17" spans="2:13" ht="13.5" thickBot="1" x14ac:dyDescent="0.25">
      <c r="B17" s="303"/>
      <c r="C17" s="304"/>
      <c r="D17" s="304"/>
      <c r="E17" s="304"/>
      <c r="F17" s="304"/>
      <c r="G17" s="305"/>
      <c r="H17" s="304"/>
      <c r="I17" s="304"/>
      <c r="J17" s="304"/>
      <c r="K17" s="304"/>
      <c r="L17" s="304"/>
      <c r="M17" s="306"/>
    </row>
    <row r="18" spans="2:13" ht="13.5" thickBot="1" x14ac:dyDescent="0.25">
      <c r="B18" s="183" t="s">
        <v>69</v>
      </c>
      <c r="C18" s="184"/>
      <c r="D18" s="184"/>
      <c r="E18" s="184"/>
      <c r="F18" s="184"/>
      <c r="G18" s="212" t="s">
        <v>63</v>
      </c>
      <c r="H18" s="213"/>
      <c r="I18" s="212" t="s">
        <v>64</v>
      </c>
      <c r="J18" s="184"/>
      <c r="K18" s="184"/>
      <c r="L18" s="184"/>
      <c r="M18" s="185"/>
    </row>
    <row r="19" spans="2:13" x14ac:dyDescent="0.2">
      <c r="B19" s="307"/>
      <c r="C19" s="308"/>
      <c r="D19" s="308"/>
      <c r="E19" s="308"/>
      <c r="F19" s="308"/>
      <c r="G19" s="309"/>
      <c r="H19" s="308"/>
      <c r="I19" s="310"/>
      <c r="J19" s="296"/>
      <c r="K19" s="296"/>
      <c r="L19" s="296"/>
      <c r="M19" s="297"/>
    </row>
    <row r="20" spans="2:13" ht="13.5" thickBot="1" x14ac:dyDescent="0.25">
      <c r="B20" s="303"/>
      <c r="C20" s="304"/>
      <c r="D20" s="304"/>
      <c r="E20" s="304"/>
      <c r="F20" s="304"/>
      <c r="G20" s="305"/>
      <c r="H20" s="304"/>
      <c r="I20" s="304"/>
      <c r="J20" s="304"/>
      <c r="K20" s="304"/>
      <c r="L20" s="304"/>
      <c r="M20" s="306"/>
    </row>
    <row r="21" spans="2:13" ht="13.5" thickBot="1" x14ac:dyDescent="0.25">
      <c r="B21" s="183" t="s">
        <v>70</v>
      </c>
      <c r="C21" s="184"/>
      <c r="D21" s="184"/>
      <c r="E21" s="184"/>
      <c r="F21" s="184"/>
      <c r="G21" s="212" t="s">
        <v>63</v>
      </c>
      <c r="H21" s="213"/>
      <c r="I21" s="212" t="s">
        <v>64</v>
      </c>
      <c r="J21" s="184"/>
      <c r="K21" s="184"/>
      <c r="L21" s="184"/>
      <c r="M21" s="185"/>
    </row>
    <row r="22" spans="2:13" x14ac:dyDescent="0.2">
      <c r="B22" s="307"/>
      <c r="C22" s="308"/>
      <c r="D22" s="308"/>
      <c r="E22" s="308"/>
      <c r="F22" s="308"/>
      <c r="G22" s="309"/>
      <c r="H22" s="308"/>
      <c r="I22" s="310"/>
      <c r="J22" s="296"/>
      <c r="K22" s="296"/>
      <c r="L22" s="296"/>
      <c r="M22" s="297"/>
    </row>
    <row r="23" spans="2:13" ht="13.5" thickBot="1" x14ac:dyDescent="0.25">
      <c r="B23" s="303"/>
      <c r="C23" s="304"/>
      <c r="D23" s="304"/>
      <c r="E23" s="304"/>
      <c r="F23" s="304"/>
      <c r="G23" s="305"/>
      <c r="H23" s="304"/>
      <c r="I23" s="304"/>
      <c r="J23" s="304"/>
      <c r="K23" s="304"/>
      <c r="L23" s="304"/>
      <c r="M23" s="306"/>
    </row>
    <row r="24" spans="2:13" ht="13.5" thickBot="1" x14ac:dyDescent="0.25">
      <c r="B24" s="183" t="s">
        <v>71</v>
      </c>
      <c r="C24" s="184"/>
      <c r="D24" s="184"/>
      <c r="E24" s="184"/>
      <c r="F24" s="184"/>
      <c r="G24" s="212" t="s">
        <v>63</v>
      </c>
      <c r="H24" s="213"/>
      <c r="I24" s="212" t="s">
        <v>64</v>
      </c>
      <c r="J24" s="184"/>
      <c r="K24" s="184"/>
      <c r="L24" s="184"/>
      <c r="M24" s="185"/>
    </row>
    <row r="25" spans="2:13" x14ac:dyDescent="0.2">
      <c r="B25" s="307"/>
      <c r="C25" s="308"/>
      <c r="D25" s="308"/>
      <c r="E25" s="308"/>
      <c r="F25" s="308"/>
      <c r="G25" s="309"/>
      <c r="H25" s="308"/>
      <c r="I25" s="310"/>
      <c r="J25" s="296"/>
      <c r="K25" s="296"/>
      <c r="L25" s="296"/>
      <c r="M25" s="297"/>
    </row>
    <row r="26" spans="2:13" ht="13.5" thickBot="1" x14ac:dyDescent="0.25">
      <c r="B26" s="303"/>
      <c r="C26" s="304"/>
      <c r="D26" s="304"/>
      <c r="E26" s="304"/>
      <c r="F26" s="304"/>
      <c r="G26" s="305"/>
      <c r="H26" s="304"/>
      <c r="I26" s="304"/>
      <c r="J26" s="304"/>
      <c r="K26" s="304"/>
      <c r="L26" s="304"/>
      <c r="M26" s="306"/>
    </row>
    <row r="27" spans="2:13" ht="13.5" thickBot="1" x14ac:dyDescent="0.25">
      <c r="B27" s="183" t="s">
        <v>72</v>
      </c>
      <c r="C27" s="184"/>
      <c r="D27" s="184"/>
      <c r="E27" s="184"/>
      <c r="F27" s="184"/>
      <c r="G27" s="212" t="s">
        <v>63</v>
      </c>
      <c r="H27" s="213"/>
      <c r="I27" s="212" t="s">
        <v>64</v>
      </c>
      <c r="J27" s="184"/>
      <c r="K27" s="184"/>
      <c r="L27" s="184"/>
      <c r="M27" s="185"/>
    </row>
    <row r="28" spans="2:13" x14ac:dyDescent="0.2">
      <c r="B28" s="307"/>
      <c r="C28" s="308"/>
      <c r="D28" s="308"/>
      <c r="E28" s="308"/>
      <c r="F28" s="308"/>
      <c r="G28" s="309"/>
      <c r="H28" s="308"/>
      <c r="I28" s="310"/>
      <c r="J28" s="296"/>
      <c r="K28" s="296"/>
      <c r="L28" s="296"/>
      <c r="M28" s="297"/>
    </row>
    <row r="29" spans="2:13" ht="13.5" thickBot="1" x14ac:dyDescent="0.25">
      <c r="B29" s="303"/>
      <c r="C29" s="304"/>
      <c r="D29" s="304"/>
      <c r="E29" s="304"/>
      <c r="F29" s="304"/>
      <c r="G29" s="305"/>
      <c r="H29" s="304"/>
      <c r="I29" s="304"/>
      <c r="J29" s="304"/>
      <c r="K29" s="304"/>
      <c r="L29" s="304"/>
      <c r="M29" s="306"/>
    </row>
  </sheetData>
  <mergeCells count="81">
    <mergeCell ref="B3:F3"/>
    <mergeCell ref="G3:H3"/>
    <mergeCell ref="I3:M3"/>
    <mergeCell ref="B4:F4"/>
    <mergeCell ref="G4:H4"/>
    <mergeCell ref="I4:M4"/>
    <mergeCell ref="B5:F5"/>
    <mergeCell ref="G5:H5"/>
    <mergeCell ref="I5:M5"/>
    <mergeCell ref="B6:F6"/>
    <mergeCell ref="G6:H6"/>
    <mergeCell ref="I6:M6"/>
    <mergeCell ref="B7:F7"/>
    <mergeCell ref="G7:H7"/>
    <mergeCell ref="I7:M7"/>
    <mergeCell ref="B8:F8"/>
    <mergeCell ref="G8:H8"/>
    <mergeCell ref="I8:M8"/>
    <mergeCell ref="B9:F9"/>
    <mergeCell ref="G9:H9"/>
    <mergeCell ref="I9:M9"/>
    <mergeCell ref="B10:F10"/>
    <mergeCell ref="G10:H10"/>
    <mergeCell ref="I10:M10"/>
    <mergeCell ref="B11:F11"/>
    <mergeCell ref="G11:H11"/>
    <mergeCell ref="I11:M11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B16:F16"/>
    <mergeCell ref="G16:H16"/>
    <mergeCell ref="I16:M16"/>
    <mergeCell ref="B17:F17"/>
    <mergeCell ref="G17:H17"/>
    <mergeCell ref="I17:M17"/>
    <mergeCell ref="B18:F18"/>
    <mergeCell ref="G18:H18"/>
    <mergeCell ref="I18:M18"/>
    <mergeCell ref="B19:F19"/>
    <mergeCell ref="G19:H19"/>
    <mergeCell ref="I19:M19"/>
    <mergeCell ref="B20:F20"/>
    <mergeCell ref="G20:H20"/>
    <mergeCell ref="I20:M20"/>
    <mergeCell ref="B21:F21"/>
    <mergeCell ref="G21:H21"/>
    <mergeCell ref="I21:M21"/>
    <mergeCell ref="B22:F22"/>
    <mergeCell ref="G22:H22"/>
    <mergeCell ref="I22:M22"/>
    <mergeCell ref="B23:F23"/>
    <mergeCell ref="G23:H23"/>
    <mergeCell ref="I23:M23"/>
    <mergeCell ref="B24:F24"/>
    <mergeCell ref="G24:H24"/>
    <mergeCell ref="I24:M24"/>
    <mergeCell ref="B25:F25"/>
    <mergeCell ref="G25:H25"/>
    <mergeCell ref="I25:M25"/>
    <mergeCell ref="B26:F26"/>
    <mergeCell ref="G26:H26"/>
    <mergeCell ref="I26:M26"/>
    <mergeCell ref="B29:F29"/>
    <mergeCell ref="G29:H29"/>
    <mergeCell ref="I29:M29"/>
    <mergeCell ref="B27:F27"/>
    <mergeCell ref="G27:H27"/>
    <mergeCell ref="I27:M27"/>
    <mergeCell ref="B28:F28"/>
    <mergeCell ref="G28:H28"/>
    <mergeCell ref="I28:M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2" spans="1:9" x14ac:dyDescent="0.2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2017</v>
      </c>
    </row>
    <row r="5" spans="1:9" x14ac:dyDescent="0.2">
      <c r="A5" s="25" t="s">
        <v>19</v>
      </c>
      <c r="B5" s="30" t="str">
        <f>Metrics!B5</f>
        <v>Jens Jensen</v>
      </c>
    </row>
    <row r="7" spans="1:9" x14ac:dyDescent="0.2">
      <c r="A7" s="31" t="s">
        <v>30</v>
      </c>
      <c r="B7" s="31"/>
      <c r="C7" s="31"/>
    </row>
    <row r="8" spans="1:9" ht="13.5" customHeight="1" x14ac:dyDescent="0.2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x14ac:dyDescent="0.2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2017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09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109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110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45"/>
      <c r="B15" s="44"/>
      <c r="C15" s="72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2017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5" sqref="B5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81" t="s">
        <v>31</v>
      </c>
      <c r="E8" s="181"/>
      <c r="F8" s="181"/>
      <c r="G8" s="182" t="s">
        <v>32</v>
      </c>
      <c r="H8" s="182"/>
      <c r="I8" s="182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Metrics</vt:lpstr>
      <vt:lpstr>Milestones</vt:lpstr>
      <vt:lpstr>Manpower Q212</vt:lpstr>
      <vt:lpstr>Manpower Q312</vt:lpstr>
      <vt:lpstr>Manpower Q412</vt:lpstr>
      <vt:lpstr>Manpower Q113</vt:lpstr>
      <vt:lpstr>Manpower Q213</vt:lpstr>
      <vt:lpstr>Manpower Q116</vt:lpstr>
      <vt:lpstr>Manpower Q216</vt:lpstr>
      <vt:lpstr>Manpower Q316</vt:lpstr>
      <vt:lpstr>Manpower Q416</vt:lpstr>
      <vt:lpstr>Manpower Q117</vt:lpstr>
      <vt:lpstr>Manpower Q217</vt:lpstr>
      <vt:lpstr>Manpower Q317</vt:lpstr>
      <vt:lpstr>Narrative Q116</vt:lpstr>
      <vt:lpstr>Narrative Q216</vt:lpstr>
      <vt:lpstr>Narrative Q316</vt:lpstr>
      <vt:lpstr>Narrative Q416</vt:lpstr>
      <vt:lpstr>Narrative Q117</vt:lpstr>
      <vt:lpstr>Narrative Q217</vt:lpstr>
      <vt:lpstr>Narrative Q317</vt:lpstr>
      <vt:lpstr>EVAL</vt:lpstr>
    </vt:vector>
  </TitlesOfParts>
  <Company>Queen Mary High Energy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Lloyd</dc:creator>
  <cp:lastModifiedBy>gronbech</cp:lastModifiedBy>
  <cp:lastPrinted>2008-08-08T16:58:09Z</cp:lastPrinted>
  <dcterms:created xsi:type="dcterms:W3CDTF">2006-07-17T09:56:01Z</dcterms:created>
  <dcterms:modified xsi:type="dcterms:W3CDTF">2017-11-21T21:19:57Z</dcterms:modified>
</cp:coreProperties>
</file>