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files\excel\PMB\Quarterly Reports\2017\Q4\"/>
    </mc:Choice>
  </mc:AlternateContent>
  <bookViews>
    <workbookView xWindow="0" yWindow="0" windowWidth="27930" windowHeight="11865" tabRatio="610" firstSheet="12" activeTab="18"/>
  </bookViews>
  <sheets>
    <sheet name="Metrics" sheetId="5" r:id="rId1"/>
    <sheet name="Milestones" sheetId="19" r:id="rId2"/>
    <sheet name="Manpower Q212" sheetId="12" state="hidden" r:id="rId3"/>
    <sheet name="Manpower Q312" sheetId="20" state="hidden" r:id="rId4"/>
    <sheet name="Manpower Q412" sheetId="21" state="hidden" r:id="rId5"/>
    <sheet name="Manpower Q113" sheetId="26" state="hidden" r:id="rId6"/>
    <sheet name="Manpower Q213" sheetId="30" state="hidden" r:id="rId7"/>
    <sheet name="Manpower Q117" sheetId="60" r:id="rId8"/>
    <sheet name="Manpower Q217" sheetId="62" r:id="rId9"/>
    <sheet name="Manpower Q317" sheetId="64" r:id="rId10"/>
    <sheet name="Manpower Q417" sheetId="66" r:id="rId11"/>
    <sheet name="Narrative Q116" sheetId="52" r:id="rId12"/>
    <sheet name="Narrative Q216" sheetId="54" r:id="rId13"/>
    <sheet name="Narrative Q316" sheetId="57" r:id="rId14"/>
    <sheet name="Narrative Q416" sheetId="59" r:id="rId15"/>
    <sheet name="Narrative Q117" sheetId="61" r:id="rId16"/>
    <sheet name="Narrative Q217" sheetId="63" r:id="rId17"/>
    <sheet name="Narrative Q317" sheetId="65" r:id="rId18"/>
    <sheet name="Narrative Q417" sheetId="67" r:id="rId19"/>
    <sheet name="EVAL" sheetId="29" r:id="rId20"/>
  </sheets>
  <calcPr calcId="162913" concurrentCalc="0"/>
</workbook>
</file>

<file path=xl/calcChain.xml><?xml version="1.0" encoding="utf-8"?>
<calcChain xmlns="http://schemas.openxmlformats.org/spreadsheetml/2006/main">
  <c r="B5" i="67" l="1"/>
  <c r="B3" i="67"/>
  <c r="I16" i="66"/>
  <c r="H16" i="66"/>
  <c r="G16" i="66"/>
  <c r="F16" i="66"/>
  <c r="E16" i="66"/>
  <c r="D16" i="66"/>
  <c r="B5" i="66"/>
  <c r="B3" i="66"/>
  <c r="B5" i="65"/>
  <c r="B3" i="65"/>
  <c r="I16" i="64"/>
  <c r="H16" i="64"/>
  <c r="G16" i="64"/>
  <c r="F16" i="64"/>
  <c r="E16" i="64"/>
  <c r="D16" i="64"/>
  <c r="B5" i="64"/>
  <c r="B3" i="64"/>
  <c r="B5" i="63"/>
  <c r="B3" i="63"/>
  <c r="I16" i="62"/>
  <c r="H16" i="62"/>
  <c r="G16" i="62"/>
  <c r="F16" i="62"/>
  <c r="E16" i="62"/>
  <c r="D16" i="62"/>
  <c r="B5" i="62"/>
  <c r="B3" i="62"/>
  <c r="B5" i="61"/>
  <c r="B3" i="61"/>
  <c r="I16" i="60"/>
  <c r="H16" i="60"/>
  <c r="G16" i="60"/>
  <c r="F16" i="60"/>
  <c r="E16" i="60"/>
  <c r="D16" i="60"/>
  <c r="B5" i="60"/>
  <c r="B3" i="60"/>
  <c r="B5" i="59"/>
  <c r="B3" i="59"/>
  <c r="B5" i="57"/>
  <c r="B3" i="57"/>
  <c r="B5" i="54"/>
  <c r="B3" i="54"/>
  <c r="B5" i="52"/>
  <c r="B3" i="52"/>
  <c r="I16" i="30"/>
  <c r="H16" i="30"/>
  <c r="G16" i="30"/>
  <c r="F16" i="30"/>
  <c r="E16" i="30"/>
  <c r="D16" i="30"/>
  <c r="B5" i="30"/>
  <c r="B3" i="30"/>
  <c r="I16" i="26"/>
  <c r="H16" i="26"/>
  <c r="G16" i="26"/>
  <c r="F16" i="26"/>
  <c r="E16" i="26"/>
  <c r="D16" i="26"/>
  <c r="B5" i="26"/>
  <c r="B3" i="26"/>
  <c r="B3" i="21"/>
  <c r="B4" i="21"/>
  <c r="B5" i="21"/>
  <c r="D16" i="21"/>
  <c r="E16" i="21"/>
  <c r="F16" i="21"/>
  <c r="G16" i="21"/>
  <c r="H16" i="21"/>
  <c r="I16" i="21"/>
  <c r="B3" i="20"/>
  <c r="B4" i="20"/>
  <c r="B5" i="20"/>
  <c r="D16" i="20"/>
  <c r="E16" i="20"/>
  <c r="F16" i="20"/>
  <c r="G16" i="20"/>
  <c r="H16" i="20"/>
  <c r="I16" i="20"/>
  <c r="B3" i="12"/>
  <c r="B4" i="12"/>
  <c r="B5" i="12"/>
  <c r="D16" i="12"/>
  <c r="E16" i="12"/>
  <c r="F16" i="12"/>
  <c r="G16" i="12"/>
  <c r="H16" i="12"/>
  <c r="I16" i="12"/>
  <c r="B3" i="19"/>
  <c r="B4" i="19"/>
  <c r="B5" i="19"/>
</calcChain>
</file>

<file path=xl/sharedStrings.xml><?xml version="1.0" encoding="utf-8"?>
<sst xmlns="http://schemas.openxmlformats.org/spreadsheetml/2006/main" count="745" uniqueCount="312">
  <si>
    <t>Wahid Bhimji</t>
  </si>
  <si>
    <t>Sam Skipsey</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</si>
  <si>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</si>
  <si>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</si>
  <si>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</si>
  <si>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</si>
  <si>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</si>
  <si>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</si>
  <si>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</si>
  <si>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</si>
  <si>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</si>
  <si>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</si>
  <si>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</si>
  <si>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</si>
  <si>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</si>
  <si>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</si>
  <si>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</si>
  <si>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</si>
  <si>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</si>
  <si>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</si>
  <si>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</si>
  <si>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</si>
  <si>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</si>
  <si>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</si>
  <si>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</si>
  <si>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Insitute or area specific risks</t>
  </si>
  <si>
    <t>Not yet able to be measured</t>
  </si>
  <si>
    <t>Close to target</t>
  </si>
  <si>
    <t>Source</t>
  </si>
  <si>
    <t>Year</t>
  </si>
  <si>
    <t>Effort (FTE)</t>
  </si>
  <si>
    <t>GridPP Funded</t>
  </si>
  <si>
    <t>Unfunded</t>
  </si>
  <si>
    <t>Site</t>
  </si>
  <si>
    <t>Name</t>
  </si>
  <si>
    <t>Month 1</t>
  </si>
  <si>
    <t>Month 2</t>
  </si>
  <si>
    <t>Month 3</t>
  </si>
  <si>
    <t>Total</t>
  </si>
  <si>
    <t>Brian Davies</t>
  </si>
  <si>
    <t>Complete</t>
  </si>
  <si>
    <t>Overdue</t>
  </si>
  <si>
    <t>Not yet due</t>
  </si>
  <si>
    <t>Milestone no.</t>
  </si>
  <si>
    <t>Due date</t>
  </si>
  <si>
    <t>Date complete</t>
  </si>
  <si>
    <t>Evidence</t>
  </si>
  <si>
    <t>Comment</t>
  </si>
  <si>
    <t>Jens Jensen</t>
  </si>
  <si>
    <t>Data Management</t>
  </si>
  <si>
    <t>Storage</t>
  </si>
  <si>
    <t>Data Group</t>
  </si>
  <si>
    <t>Number of VO requested changes not implemented in a timely fashion across whole infrastructure (1wk for small changes, 3wks for medium size, 6wks for large.) - any GridPP VO</t>
  </si>
  <si>
    <t>Number of experiments whose data transfer rates from/to RAL to/from T2s do not meet their (realistic) requirements</t>
  </si>
  <si>
    <t>FTS data transfer success rate</t>
  </si>
  <si>
    <t>Conference paper (CHEP, AHM, or similar (or better)) produced each year describing GridPP developments and innovations in data management and storage area</t>
  </si>
  <si>
    <t>Engage with storage and data management experts within WLCG/EGI/EMI/NGS or similar, or industry, to reinforce GridPP's recognised competence in this area (talks given, meetings, virtual meetings)</t>
  </si>
  <si>
    <t>Number of incidents not resolved within 1wk after being reported on list</t>
  </si>
  <si>
    <t>Number of blog posts</t>
  </si>
  <si>
    <t>4/Y</t>
  </si>
  <si>
    <t>4/Q</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</si>
  <si>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</si>
  <si>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</si>
  <si>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</si>
  <si>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</si>
  <si>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</si>
  <si>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</si>
  <si>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</si>
  <si>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</si>
  <si>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</si>
  <si>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</si>
  <si>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</si>
  <si>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</si>
  <si>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Presentation</t>
  </si>
  <si>
    <t>Marcus  Ebert</t>
  </si>
  <si>
    <t>Get Leicester moving data for DiRAC</t>
  </si>
  <si>
    <t>Finish ATLAS space token cleanup</t>
  </si>
  <si>
    <t>All sites required to publish catalogues, er, publish catalogues</t>
  </si>
  <si>
    <t>GGUS tickets closed</t>
  </si>
  <si>
    <t>GridPP as a data infrastructure</t>
  </si>
  <si>
    <t>Wahid Bhimji went to NERSC</t>
  </si>
  <si>
    <t>All areas of research need data storage and movement even if they don't compute like HEP. Opportunity with MSDC ("UKT0") collaboration.</t>
  </si>
  <si>
    <t>Comment Q116</t>
  </si>
  <si>
    <t>Q116</t>
  </si>
  <si>
    <t>Leicester got certificates, set up services, customised the Durham script - and then "had no data to back up yet"</t>
  </si>
  <si>
    <t>Input on data einfra to national e-infrastructure project directors' group</t>
  </si>
  <si>
    <t>Brian 2, Marcus 2, Jens 2, Daniel 1</t>
  </si>
  <si>
    <t>CERN FTS plot shows excellent success rates between sites, but one needs to dig into it a bit because in the summary the rates is marred by a large number of failures to the test instances</t>
  </si>
  <si>
    <t>350 MB/s overall avg for CMS, LHCb, ATLAS. Also DiRAC got up to 400MB/s.</t>
  </si>
  <si>
    <t>Very interesting work from Marcus on ZFS! (see blog)
https://gridpp-storage.blogspot.com/</t>
  </si>
  <si>
    <t>Very high failure rates on test SEs (particularly the IPv6 ones)</t>
  </si>
  <si>
    <t xml:space="preserve">Site report to WLCG early Feb (Sam)
ATLAS Jamboree (Brian, Elena)
</t>
  </si>
  <si>
    <t>GridPP as a data infrastrcuture: good progress with DiRAC at least; LIGO is mostly jobs and LSST not sure what to do.</t>
  </si>
  <si>
    <t>Main change was the ATLAS catalogue upload (make SE contents available at well def'd location) - seems to have completed OK. Mostly slow feedback from ATLAS</t>
  </si>
  <si>
    <t>Considered done (by ATLAS).</t>
  </si>
  <si>
    <t>Slow progress with LSST… some issues with integration of communities that already have their own catalogues?</t>
  </si>
  <si>
    <t>None reported</t>
  </si>
  <si>
    <t>None this quarter except people are preparing stuff for CHEP (for next Q), and for GridPP36 of course</t>
  </si>
  <si>
    <t>T2C testing: ATLAS hammercloud report</t>
  </si>
  <si>
    <t>High risks associated with future T2 - due to lots of unknowns (interfaces, infrastructure, T2C/T2D, etc.)</t>
  </si>
  <si>
    <t>IPv6 still problematic - the few test SEs show nothing but failures?!</t>
  </si>
  <si>
    <t>Test with lower level tools?</t>
  </si>
  <si>
    <t>Engage with WLCG (=GDB) and experiments as much as we can. Needs some planning.</t>
  </si>
  <si>
    <t>Status of future T2:summary of current issues and recommendations</t>
  </si>
  <si>
    <t>short report (to PMB)</t>
  </si>
  <si>
    <t>Comment Q216</t>
  </si>
  <si>
    <t>Presentation given at event at Milton Hill House</t>
  </si>
  <si>
    <t>Input to data workshop at CERN in September</t>
  </si>
  <si>
    <t>Presentation given on behalf of all of GridPP (by Brian Davies)
http://indico.cern.ch/event/394833/</t>
  </si>
  <si>
    <t>Transfer and success rates for ATLAs, LHCb, and CMS mostly OK (see plot)</t>
  </si>
  <si>
    <t>6-7 abstracts submitted to CHEP for storage group; Marcus' was for a presentation, the others for posters</t>
  </si>
  <si>
    <t>No changes</t>
  </si>
  <si>
    <t>Q216</t>
  </si>
  <si>
    <t>See plot</t>
  </si>
  <si>
    <t>Hmm are we already failing our new lower target? The purdah didn't help though. Marcus wrote all three (excellent) posts</t>
  </si>
  <si>
    <t>Sam's writeup of discussion(s) 
https://docs.google.com/document/d/1fEJtO0xANVClJrSIh8jeH30fBMtAbLyzLzzrJwTwiog/edit?usp=sharing</t>
  </si>
  <si>
    <t>OK - see plot. Note the slightly dodgy destinations at ECDF, Glasgow, and Oxford are due to the test SEs (e.g. IPv6) being included in the metrics.</t>
  </si>
  <si>
    <t>Update: seems to now be mostly an issue of managing experiments' expectations</t>
  </si>
  <si>
    <t>Loads of good stuff submitted to CHEP</t>
  </si>
  <si>
    <t>Very high failure rates on test SEs (particularly the IPv6 ones) - this is still a problem (see plot for Oxford on the Metrics page)</t>
  </si>
  <si>
    <t>Deploy and test "solution" for T2C storage (e.g. cache+local storage)</t>
  </si>
  <si>
    <t>Sam attended the DPM collaboration meeting in April (https://indico.cern.ch/event/522634/)
Good (re)presentation at hepsysman at RAL (June)</t>
  </si>
  <si>
    <t>Feedback to GDB</t>
  </si>
  <si>
    <t>Present GridPP work at data workshop at CERN</t>
  </si>
  <si>
    <t>Develop GridPP as a "data einfrastructure" in the context of UKT0</t>
  </si>
  <si>
    <t>Data transfer/management comparison with climate</t>
  </si>
  <si>
    <t>Report, workshop, or publication</t>
  </si>
  <si>
    <t>Report?</t>
  </si>
  <si>
    <t>Still waiting for report from Alastair Dewhurst (delayed).Delay thought to be caused by person in ATLAS HQ who is overloaded with work.</t>
  </si>
  <si>
    <t>Report to GridPP storage</t>
  </si>
  <si>
    <t>Report on the future of tape storage (Brian Davies) and expected impact on archiving operations at T1</t>
  </si>
  <si>
    <t>Note that as of April 2016 Brian has started doing some work on a H2020 funded climate project (bringing his expertise from GridPP). However, at this momemtn his delivery to T2 support does not seem to have affected.</t>
  </si>
  <si>
    <t>3.2.1</t>
  </si>
  <si>
    <t>3.2.2</t>
  </si>
  <si>
    <t>3.2.3</t>
  </si>
  <si>
    <t>3.2.4</t>
  </si>
  <si>
    <t>3.2.5</t>
  </si>
  <si>
    <t>3.2.6</t>
  </si>
  <si>
    <t>3.2.7</t>
  </si>
  <si>
    <t>3.2.8</t>
  </si>
  <si>
    <t>3.2.9</t>
  </si>
  <si>
    <t>3.2.10</t>
  </si>
  <si>
    <t>3.2.11</t>
  </si>
  <si>
    <t>Q316</t>
  </si>
  <si>
    <t>Comment Q316</t>
  </si>
  <si>
    <t>Avg is 82 MB/s into RAL and 110 out.</t>
  </si>
  <si>
    <t>No additional changes requested.</t>
  </si>
  <si>
    <t>Success rate into RAL for main expts is 98%; from RAL is only 81% though. See plot: the failure rates are due to test SEs being included, notably Glasgow and Oxford. (NOTE: this uses the GridPP FTS servers which have done the bulk of the transfers; not the CERN or FNAL ones.)</t>
  </si>
  <si>
    <t xml:space="preserve">One or two CHEP submissions were withdrawn, but still met the target: </t>
  </si>
  <si>
    <t>No incidents reported</t>
  </si>
  <si>
    <t>Daniel: 4 excellent posts on Lustre upgrade; Jens 2.</t>
  </si>
  <si>
    <t>Good representation at the pre-GDB on data management; Brian attended to speak on behalf of GridPP. http://indico.cern.ch/event/394833/. Some work on accounting (cf 13 July), also July GDB. GridPP37, of course. Finallly, input from Sam and marcus on DPM-as-a-cache to DPM community.</t>
  </si>
  <si>
    <t>Brian has been to meetings with vendors  - Oracle, SpectraLogic, and LTUG (Large Tape User Group). Unfortunately roadmaps are generally under NDA, so we cannot report those to GridPP, but SpectraLogic have promised to send us information we can share.</t>
  </si>
  <si>
    <t>IPv6 seems to be working OK for (most of) the sites participating in the FTS-at-IC (ie Brunel, Imperial itself, QMUL, RHUL, and Glasgow)</t>
  </si>
  <si>
    <t>Need to separate test traffic from production traffic for this report!  (cf last Q's narrative)</t>
  </si>
  <si>
    <t>Risk of storage interfaces diverging: DPM is getting DAV with "quota tokens", dCache and StoRM supporting Macaroons (=fancy cookies); CASTOR remaining at SRM</t>
  </si>
  <si>
    <t xml:space="preserve">Accounting may need to be looked at again… </t>
  </si>
  <si>
    <t>GLUE people (incl GridPP) could work with WLCG/CERN on adopting the GLUE2 JSON schema</t>
  </si>
  <si>
    <t>GridPP Input to DPM workshop in November (Sam)</t>
  </si>
  <si>
    <t>http://indico.cern.ch/event/559673/</t>
  </si>
  <si>
    <t>GridPP has a Science DMZ. This could be another opportunity to fly the flag.</t>
  </si>
  <si>
    <t xml:space="preserve">No mitigating action. </t>
  </si>
  <si>
    <t>No mitigating action known. However, if we end up in a mess, we know who to thank…</t>
  </si>
  <si>
    <t>Risks of information systems being redesigned and the same old wheel being reinvented yet again.(see July GDB); see also https://ggus.eu/?mode=ticket_info&amp;ticket_id=117683</t>
  </si>
  <si>
    <t>Yet another redefinition of storage accounting will lead to more effort being required.
See also https://ggus.eu/?mode=ticket_info&amp;ticket_id=117683 for CASTOR's issue.</t>
  </si>
  <si>
    <t>23-24 Nov.</t>
  </si>
  <si>
    <t>Report/proposal</t>
  </si>
  <si>
    <r>
      <rPr>
        <b/>
        <sz val="10"/>
        <rFont val="Arial"/>
        <family val="2"/>
      </rPr>
      <t>3.2.10.</t>
    </r>
    <r>
      <rPr>
        <sz val="10"/>
        <rFont val="Arial"/>
        <family val="2"/>
      </rPr>
      <t xml:space="preserve"> Develop GridPP as a "data einfrastructure" in the context of UKT0</t>
    </r>
  </si>
  <si>
    <r>
      <rPr>
        <b/>
        <sz val="10"/>
        <rFont val="Arial"/>
        <family val="2"/>
      </rPr>
      <t>3.2.11.</t>
    </r>
    <r>
      <rPr>
        <sz val="10"/>
        <rFont val="Arial"/>
        <family val="2"/>
      </rPr>
      <t xml:space="preserve"> Data transfer/management comparison with climate</t>
    </r>
  </si>
  <si>
    <t>Report or publication</t>
  </si>
  <si>
    <t>Q416</t>
  </si>
  <si>
    <t>Comment Q416</t>
  </si>
  <si>
    <t>See plot to the right. Note it includes test transfers - it is difficult to exclude those.</t>
  </si>
  <si>
    <t>WLCG workshop https://indico.cern.ch/event/555063/sessions/207257/ and CHEP and HEPiX</t>
  </si>
  <si>
    <t>Other than accounting for ATLAS which will need some development, no major changes requested.</t>
  </si>
  <si>
    <t>Rseources not being used correctly through incorrect use of space tokens (particularly biomed@Liverpool).
ATLAS problems caused by buggy ATLAS "site mover"</t>
  </si>
  <si>
    <t>Minor issues on decommissioning VOs. Information in wiki gets stale (even the keydocs are not updated!)</t>
  </si>
  <si>
    <t>Data session at CHEP: https://indico.cern.ch/event/555063/sessions/207257/
DPM workshop
http://indico.cern.ch/event/559673/
GridPP well represented at the cloud workshop at Crick.
Also (less formally) at CIUK '15 (née MEW)</t>
  </si>
  <si>
    <t>Good representation at DPM workshop
Opportunities to follow up from this quarter, to wave the GridPP flag and do something interesting, such as "data transfer node" writeup; or GLUE in JSON with DESY, or maybe some of the cloud stuff.</t>
  </si>
  <si>
    <t>Jens 2 , Marcus 1</t>
  </si>
  <si>
    <t>Not so much "incidents" as issues - biomed (resolved), and truncated xroot/CMS files at Bristol, xroot failing at Edinburgh through cksum failure. Suspcius DPM load spike at Glasgow</t>
  </si>
  <si>
    <t>Risk of storage interfaces diverging: DPM is getting DAV with "quota tokens", dCache and StoRM supporting Macaroons (=fancy cookies); CASTOR remaining at SRM (still a risk, cf. biomed at Liverpool)</t>
  </si>
  <si>
    <t>GLUE people (incl GridPP) could work with WLCG/CERN on adopting the GLUE2 JSON schema - need to follow up.</t>
  </si>
  <si>
    <t>See "Data Management Successes" above</t>
  </si>
  <si>
    <t xml:space="preserve">Brian did some work with non-GridPP funding on data centres for climate; </t>
  </si>
  <si>
    <t>Good visibility of our work to : Lydia presenting at JISC end-to-end-workshop (https://www.jisc.ac.uk/events/campus-network-engineering-for-data-intensive-science-workshop-19-oct-2016) and presentations at Crick (https://cloud.ac.uk/workshop-november-2016/ - still not written up as of Jan '17, but see http://storage.esc.rl.ac.uk/weekly/20161217-minutes.txt) - conencting GridPP also to EUDAT, Azure, PRACE, etc.</t>
  </si>
  <si>
    <t>Report on ZFS testing (following up from HEPiX): is ZFS a suitable alternative for a Tier 2. Should GridPP expand its expertise (ie not just Marcus) in ZFS?</t>
  </si>
  <si>
    <t>Report and updated wiki</t>
  </si>
  <si>
    <r>
      <rPr>
        <b/>
        <sz val="10"/>
        <color rgb="FF00B050"/>
        <rFont val="Arial"/>
        <family val="2"/>
      </rPr>
      <t>3.2.10.</t>
    </r>
    <r>
      <rPr>
        <sz val="10"/>
        <color rgb="FF00B050"/>
        <rFont val="Arial"/>
        <family val="2"/>
      </rPr>
      <t xml:space="preserve"> Develop GridPP as a "data einfrastructure" in the context of UKT0</t>
    </r>
  </si>
  <si>
    <r>
      <rPr>
        <b/>
        <sz val="10"/>
        <color rgb="FF00B050"/>
        <rFont val="Arial"/>
        <family val="2"/>
      </rPr>
      <t>3.2.11.</t>
    </r>
    <r>
      <rPr>
        <sz val="10"/>
        <color rgb="FF00B050"/>
        <rFont val="Arial"/>
        <family val="2"/>
      </rPr>
      <t xml:space="preserve"> Data transfer/management comparison with climate</t>
    </r>
  </si>
  <si>
    <t>Update on GLUE solving the acounting in JSON for ATLAS problem? (See http://storage.esc.rl.ac.uk/weekly/20161116-minutes.txt)</t>
  </si>
  <si>
    <t>Report &amp; plan &amp; ideally some sort of working prototype</t>
  </si>
  <si>
    <t>DPM as a cache - needs more testing</t>
  </si>
  <si>
    <t>Q117</t>
  </si>
  <si>
    <t>Comment Q117</t>
  </si>
  <si>
    <t>Marcus 3
JohnB 1
Brian 4</t>
  </si>
  <si>
    <t>Seems OK; see plot. (However some of the low rates are due to low activity, maybe APEL has better data?)</t>
  </si>
  <si>
    <t>See plot. Again these are only avg rates.</t>
  </si>
  <si>
    <t>Good experiences with ZFS, as can also be seen from the blog, and from the minutes and vidyo chat logs from the meetings</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</si>
  <si>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</si>
  <si>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</si>
  <si>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sno+ "incindent" seems to be controlled - ie due to growth they need to be persuaded to use space tokens</t>
  </si>
  <si>
    <t>Now finally resolved - tests were done with CMS instead; see http://storage.esc.rl.ac.uk/weekly/20170222-minutes.txt</t>
  </si>
  <si>
    <t>See extensive blog posts from Marcus (https://gridpp-storage.blogspot.co.uk/) and the minutes of almost every meeting in the quarter (http://storage.esc.rl.ac.uk/weekly/).
Short answer is yes, if we can retain the expertise, and need to look out for performance issues.</t>
  </si>
  <si>
    <t>Rob presented work at ISGC in March. However, the task has not progressed as much as we'd like, due to lack of effort - for example, solving CASTOR issues is a higher priority and meant we had less time to work on the accounting.</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</si>
  <si>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</si>
  <si>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</si>
  <si>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</si>
  <si>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</si>
  <si>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Losing most of our ZFS expertise thanks to Brexit (ie Marcus going to Canada)
RAL's LHCb SRMs got re-certificated without alternative names, so failed for RAL's FTS (but not CERN's)</t>
  </si>
  <si>
    <t>We really need to get our wiki docs refreshed, particularly of course the keydocs - lots of storage related docs have been very, very, red for quite some time, despite lots of nagging.</t>
  </si>
  <si>
    <t>docs updated - internal review</t>
  </si>
  <si>
    <t>Proposal for multi-SAN support</t>
  </si>
  <si>
    <t>Suggest using hepsysman to review/discuss options</t>
  </si>
  <si>
    <t>mid June</t>
  </si>
  <si>
    <t>Discussion/proposal at hepsysman</t>
  </si>
  <si>
    <t>Storage nodes become unavailable due to their certificates being renewed inadvertently omitting subject altenrative names (happened for LHCb at RAL)
(mostly a T1 issue at the moment but could currenlty also hit Imperial, RALPP,  and a few other sites).</t>
  </si>
  <si>
    <t>Effort - note Brian's back to 80% having left the climate project, but we now lose Marcus</t>
  </si>
  <si>
    <t>Recruitment at Edinburgh</t>
  </si>
  <si>
    <t>Appleyard, Jensen, Gordon: CASTOR acct. (ISGC 2017). 
Proposed submissions to WLCG in Manchester.
We don't seem to have submitted to HEPiX, though, nor to Networkshop</t>
  </si>
  <si>
    <t>Doesn't seem to have been any relevant meetings this quarter?</t>
  </si>
  <si>
    <t>Q217</t>
  </si>
  <si>
    <t>Comment Q217</t>
  </si>
  <si>
    <t>Present GridPP work at September pre-GDB</t>
  </si>
  <si>
    <t>Presentations of work, attendance</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</si>
  <si>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</si>
  <si>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</si>
  <si>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Good GridPP (re)presentation at WLCG workshop. While the presentations in GridPP storage were dominated by RAL (and a few of the sought topics were specific to RAL (in GridPP), such as object stores and tape), we contributed to the data and accounting sessions</t>
  </si>
  <si>
    <t>Other sites need to build expertise, or we need to not use ZFS
Mitigation update: RobC seems to have got up to speed, cf his blog post.
http://gridpp-storage.blogspot.co.uk/2017/06/hosting-large-web-forum-on-zfs-case.html</t>
  </si>
  <si>
    <t>FTS migration issue (SOAP to ReST). Also, FTS support for non-GridFTP protocols need more testing.</t>
  </si>
  <si>
    <t>Brian 7 (despite STFC purdah most of the quarter) and, RobC 1 (but a long one…)</t>
  </si>
  <si>
    <t>Globus toolkit end of support was identified as a major risk during the quarter</t>
  </si>
  <si>
    <t>Hopefully the proposed CERN/OSG support works out, or we will have to think carefully how to proceed with our existing storage systems</t>
  </si>
  <si>
    <t>Excellent representation at WLCG workshop in Manchester. 
However, we had nothing at HEPiX.</t>
  </si>
  <si>
    <t>Only a few incidents but they seem to have resolved fairly quickly . I have less data about RALPP's "interesting" database upgrade for dCache, though, as it was reported only indirectly.</t>
  </si>
  <si>
    <t>None this quarter; as we focused on the WLCG workshop</t>
  </si>
  <si>
    <t>See plot: total is 82% (but including test transfers: we have no reliable way of filtering them out.)</t>
  </si>
  <si>
    <t>See plot on RHS. (A bit lo res because it needs to fit on the monitor when I screeshot it. The "J" character is a 3…)</t>
  </si>
  <si>
    <t>No major changes requested.</t>
  </si>
  <si>
    <t>Presented at UKT0 meeting at Milton Park</t>
  </si>
  <si>
    <t>Work presented at Cloud workshop hosted by Crick end of Nov. 2016 (on connecting GridPP with cloud and other e-infrastructures)</t>
  </si>
  <si>
    <t>Done.</t>
  </si>
  <si>
    <t>Rob Currie</t>
  </si>
  <si>
    <t>Storage accounting continues to drag behind but was at least revisited at the WLCG workshop. 
IPv6 is still problematic: even sites with dual stack do not necessarily get good performance, due to site network issues outside of the storage element</t>
  </si>
  <si>
    <t>Some good progress, but despite fairly persistent nagging since January, not all storage keydocs have been updated.
(Note that some just need reviewing, others need re-testing)</t>
  </si>
  <si>
    <t>Investigate SwordFish (SNIA storage management extension of DMTF's redfish which in turn updates IPMI)</t>
  </si>
  <si>
    <t>Poorly supported non-SRM accounting leading to inaccurate accounting at (SRM-less) T2s</t>
  </si>
  <si>
    <t>Need to test more recent versions of storage elements. (Bristol?)</t>
  </si>
  <si>
    <t>IPv6 still a risk, mainly due to need to work with site networking and tests at Glasgow have shown poor performance</t>
  </si>
  <si>
    <t>re-test with "volunteer" (Lancaster) to see if we get better results</t>
  </si>
  <si>
    <t>If we update the dCache keydoc (testing by Brian) we should test the Google Macaroons as non-certificate access method and report</t>
  </si>
  <si>
    <t>Presentations of work</t>
  </si>
  <si>
    <t>Presentation of work</t>
  </si>
  <si>
    <t>Q317</t>
  </si>
  <si>
    <t>Comment Q317</t>
  </si>
  <si>
    <t>Jens 1, Brian 1</t>
  </si>
  <si>
    <t>Teng Li</t>
  </si>
  <si>
    <t>(LSST)</t>
  </si>
  <si>
    <t xml:space="preserve">Plot: Oxford and QMUL look a bit dodgy as destinations but fine as source; Sheffield looks a bit low both ways. However, these </t>
  </si>
  <si>
    <t>CVMFS seems to be progressing well and is now proposed used also for experiments' data</t>
  </si>
  <si>
    <t>Finally they are green… (all the red ones are non-storage ones)</t>
  </si>
  <si>
    <t>Topics in the end were a bit tier1y but GridPP was well represented: https://indico.cern.ch/event/578974/</t>
  </si>
  <si>
    <t>"xcache" testing: RHUL "volunteered", to be aided by Power Rangers</t>
  </si>
  <si>
    <t>report</t>
  </si>
  <si>
    <t>Switching to object stores could cause problems, depending on access patterns and interfaces used.</t>
  </si>
  <si>
    <r>
      <t xml:space="preserve">Loss of GridFTP (in the longer term) would be a problem unless we can find other ways to do 3rd party copying in parallel streams
Request for managing lots (10^6) of small (kB) files for CERN@School.
</t>
    </r>
    <r>
      <rPr>
        <i/>
        <sz val="10"/>
        <rFont val="Arial"/>
        <family val="2"/>
      </rPr>
      <t>Very</t>
    </r>
    <r>
      <rPr>
        <sz val="10"/>
        <rFont val="Arial"/>
        <family val="2"/>
      </rPr>
      <t xml:space="preserve"> slow accounting in DPMs v1.8.X. Needs testing in 1.9 to see whether it improves (sites run it monthly despite being requested to run it daily)</t>
    </r>
  </si>
  <si>
    <t>We seem to have made modest progress on the T2 evolution with more clarity from the experiments and a plan for the next steps we can usefully do.</t>
  </si>
  <si>
    <t>Situation improving after the loss of Marcus. See talk at GridPP.
Also, Teng (at Edinburgh) tasked with gaining expertise.
Can probably drop this risk in 17Q4</t>
  </si>
  <si>
    <t>Storage keydocs are finally green(ish)! Only took over a year!
Generally successful migrations from SL6 to CentOS7 and YAIM to Puppet</t>
  </si>
  <si>
    <t>Information systems - information not trusted, or doesn't match experiment requirements, or differs between experiments and/or implemementations</t>
  </si>
  <si>
    <t>Ongoing risk. However, following the summer's WLCG workshop, the October pre-GDB has added some clarity (and the December one should add some more…?!)</t>
  </si>
  <si>
    <t>Short to medium term: accept the risk.
Do we need to resurrect older ftp implementations?
Can we support GridFTP ourselves?
Would Globus Connect be sufficient?</t>
  </si>
  <si>
    <t>Done, will appear as a blog post in October (hopefully). The basic idea is SwordFish gives us a view of physical resources and their capacity but we still need additional metadata like paths and ownership.</t>
  </si>
  <si>
    <r>
      <rPr>
        <sz val="10"/>
        <color rgb="FF00B050"/>
        <rFont val="Arial"/>
        <family val="2"/>
      </rPr>
      <t>Keydoc has been refreshed.</t>
    </r>
    <r>
      <rPr>
        <sz val="10"/>
        <color rgb="FFFF0000"/>
        <rFont val="Arial"/>
        <family val="2"/>
      </rPr>
      <t xml:space="preserve">
Macaroon doesn't seem to be completed? Or at least it has not been written up.; but the situation has also changed with the SciTokens proposal from the US.</t>
    </r>
  </si>
  <si>
    <t>Probably OK in practice, as the 77% include test transfers. Nevertheless, without a way to separate the relevant FTSes?</t>
  </si>
  <si>
    <t>None this Q</t>
  </si>
  <si>
    <t>Engagement with WLCG's storage and reporting task forces, and DPM developers re UK hosting workshop</t>
  </si>
  <si>
    <t>SciToken/Macaroon (etc) position statement</t>
  </si>
  <si>
    <t>feedback  to WLCG US</t>
  </si>
  <si>
    <t>Recipe or reporting tool</t>
  </si>
  <si>
    <t>Need a better way to get/filter FTS performance metric (filter out bogus/test data)</t>
  </si>
  <si>
    <t>Completed</t>
  </si>
  <si>
    <t>Q417</t>
  </si>
  <si>
    <t>Comment Q417</t>
  </si>
  <si>
    <t>It is much harder to get the data now that CERN only offers the grafana interface - it is very pretty but harder to find the infromation
Over the quarter, RAL transferred 608.9 TB to the T2s for the three WLCG expts., which is an avg of 76.6 MB/s. (compare with 1.65 PB RAL-RAL over FTS)
From T2s to RAL we get about 470TB.which averages 59 MB/s</t>
  </si>
  <si>
    <t>Good progress with xroot proxy cache at RAL PP, and other sites exploring it. However, the results also show the limitations, as a full cache use can thrash the disks even for local jobs only.</t>
  </si>
  <si>
    <t>Organise storage workshop (Glasgow)</t>
  </si>
  <si>
    <t>Writeup</t>
  </si>
  <si>
    <t>Sadly, this task is now needs to be redone (or may be impossible!?) thanks to the new portal being deployed by CERN. It is much harder to distinguish the failures from the successful transfers as they are summarised independently of each other.</t>
  </si>
  <si>
    <t>Representation at the december  pre-gdb (on authorisation - David Crooks).
Liasiing with DPM team on workshop organisation (now postponed to May 18)</t>
  </si>
  <si>
    <t>We should have some submissions to CHEP but the submission deadline was extended into Jan.</t>
  </si>
  <si>
    <t>As previous quarter: Jens 1, Brian 1</t>
  </si>
  <si>
    <t>For the writeup of the test - now done by RALPP instead of RHUL; RHUL still ongoing - see http://storage.esc.rl.ac.uk/weekly/20171108-minutes.txt</t>
  </si>
  <si>
    <t>Storage keydocs are now much greener!
ZFS expertise (or lack of) no longer considered a risk (having imrpoved over the previous two quarters); there may still be things we can't solve but we have more expertise in-house now
Also progress on IPv6 towards the end of the quarter, it seemed to have gained momentum</t>
  </si>
  <si>
    <t>IPv6 at larger T2s (dual-stacked)</t>
  </si>
  <si>
    <t>Works with IPv6-only FTS</t>
  </si>
  <si>
    <r>
      <t xml:space="preserve">Summary of Macaroons discussion now sent to list (albeit somewhat late). </t>
    </r>
    <r>
      <rPr>
        <sz val="10"/>
        <color theme="1"/>
        <rFont val="Arial"/>
        <family val="2"/>
      </rPr>
      <t>See also item below.</t>
    </r>
    <r>
      <rPr>
        <sz val="10"/>
        <color rgb="FF00B050"/>
        <rFont val="Arial"/>
        <family val="2"/>
      </rPr>
      <t xml:space="preserve">
</t>
    </r>
    <r>
      <rPr>
        <sz val="10"/>
        <color theme="1"/>
        <rFont val="Arial"/>
        <family val="2"/>
      </rPr>
      <t>In contrast, the authorisation pre-gdb didn't cover this topic at a sufficiently detailed level; it was more high-level overview</t>
    </r>
  </si>
  <si>
    <t>http://storage.esc.rl.ac.uk/weekly/20171018-minutes.txt
See also mail to list (26 Jan). Not clear yet whether we should try to influence the direcitons of development; would depend on the uptake of SciTokens</t>
  </si>
  <si>
    <t>For my £0.02, it is worth having a stab at harmonising storage accounting between T1 and T2s, although not strictly a T2-only task
See https://twiki.cern.ch/twiki/bin/view/LCG/AccountingTaskForce</t>
  </si>
  <si>
    <r>
      <t xml:space="preserve">Data available in harmonised format across of </t>
    </r>
    <r>
      <rPr>
        <u/>
        <sz val="10"/>
        <rFont val="Arial"/>
        <family val="2"/>
      </rPr>
      <t>all of GridPP</t>
    </r>
    <r>
      <rPr>
        <sz val="10"/>
        <rFont val="Arial"/>
        <family val="2"/>
      </rPr>
      <t>: DPM, dCache, StoRM, CASTOR</t>
    </r>
  </si>
  <si>
    <t>Information systems clearer with the ATLAS JSON formatted version; need to check all implementations can generate it. Implement an automated checking tool?</t>
  </si>
  <si>
    <t>Lancaster testing finally progressing; see hepsysmna 16 Jan.
However, much more still needs to be done if we are to meet the deadline for 2x stacking larger T2s</t>
  </si>
  <si>
    <t>Still lots of old DPMs out there; have got behind the baseline</t>
  </si>
  <si>
    <t xml:space="preserve">Ticket sites to upgrade. </t>
  </si>
  <si>
    <t>Upgrades from SL6 to XXX7 (SL7, CentOS7) causing problems for sites</t>
  </si>
  <si>
    <t>Carefully "pilot" upgardes and share experiences  between sites. 
Make use of the Power Rangers?</t>
  </si>
  <si>
    <t>Ongoing risk. Some clarity; we should set a goal of harmonising our information across GridPP (see below)</t>
  </si>
  <si>
    <t>Short to medium term: accept the risk.
Do we need to resurrect older ftp implementations?
Can we support GridFTP ourselves?
Would Globus Connect be sufficient?
(See also Scitoken discussion below)</t>
  </si>
  <si>
    <t>3.2.12</t>
  </si>
  <si>
    <t>All major T2s dual stacked</t>
  </si>
  <si>
    <t>Test with IPv6 FTS</t>
  </si>
  <si>
    <t>Incidents under our control resolved quickly - within 1wk (space report at Shef., CA signature change, default perms in DPM)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</si>
</sst>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18"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sz val="8"/>
      <name val="Arial"/>
      <family val="2"/>
    </font>
    <font>
      <sz val="10"/>
      <name val="Arial"/>
      <family val="2"/>
    </font>
    <font>
      <sz val="10"/>
      <color rgb="FFFF0000"/>
      <name val="Arial"/>
      <family val="2"/>
    </font>
    <font>
      <sz val="10"/>
      <color rgb="FF00B050"/>
      <name val="Arial"/>
      <family val="2"/>
    </font>
    <font>
      <sz val="10"/>
      <color theme="9" tint="-0.249977111117893"/>
      <name val="Arial"/>
      <family val="2"/>
    </font>
    <font>
      <b/>
      <sz val="10"/>
      <color rgb="FF00B050"/>
      <name val="Arial"/>
      <family val="2"/>
    </font>
    <font>
      <sz val="10"/>
      <color rgb="FFFFC000"/>
      <name val="Arial"/>
      <family val="2"/>
    </font>
    <font>
      <i/>
      <sz val="10"/>
      <name val="Arial"/>
      <family val="2"/>
    </font>
    <font>
      <sz val="10"/>
      <color theme="1"/>
      <name val="Arial"/>
      <family val="2"/>
    </font>
    <font>
      <u/>
      <sz val="10"/>
      <name val="Arial"/>
      <family val="2"/>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rgb="FF00FF00"/>
        <bgColor indexed="64"/>
      </patternFill>
    </fill>
    <fill>
      <patternFill patternType="solid">
        <fgColor rgb="FFFFC000"/>
        <bgColor indexed="64"/>
      </patternFill>
    </fill>
  </fills>
  <borders count="12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8"/>
      </left>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8"/>
      </bottom>
      <diagonal/>
    </border>
    <border>
      <left style="thin">
        <color indexed="64"/>
      </left>
      <right/>
      <top style="thin">
        <color indexed="64"/>
      </top>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s>
  <cellStyleXfs count="4">
    <xf numFmtId="0" fontId="0" fillId="0" borderId="0"/>
    <xf numFmtId="0" fontId="4" fillId="0" borderId="0" applyNumberFormat="0" applyFill="0" applyBorder="0" applyAlignment="0" applyProtection="0">
      <alignment vertical="top"/>
      <protection locked="0"/>
    </xf>
    <xf numFmtId="0" fontId="6" fillId="0" borderId="0"/>
    <xf numFmtId="43" fontId="9" fillId="0" borderId="0" applyFont="0" applyFill="0" applyBorder="0" applyAlignment="0" applyProtection="0"/>
  </cellStyleXfs>
  <cellXfs count="327">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2" fillId="2" borderId="10" xfId="0" applyFont="1" applyFill="1" applyBorder="1" applyAlignment="1">
      <alignment wrapText="1"/>
    </xf>
    <xf numFmtId="0" fontId="1" fillId="5" borderId="11" xfId="0" applyFont="1" applyFill="1" applyBorder="1"/>
    <xf numFmtId="0" fontId="0" fillId="0" borderId="14" xfId="0" applyBorder="1" applyAlignment="1"/>
    <xf numFmtId="0" fontId="0" fillId="0" borderId="15" xfId="0" applyBorder="1" applyAlignment="1"/>
    <xf numFmtId="0" fontId="0" fillId="0" borderId="16" xfId="0" applyBorder="1" applyAlignment="1"/>
    <xf numFmtId="0" fontId="0" fillId="0" borderId="0" xfId="0" applyAlignment="1">
      <alignment wrapText="1"/>
    </xf>
    <xf numFmtId="0" fontId="0" fillId="0" borderId="1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4" xfId="0" applyFont="1" applyFill="1" applyBorder="1"/>
    <xf numFmtId="0" fontId="5" fillId="9" borderId="21" xfId="2" applyFont="1" applyFill="1" applyBorder="1"/>
    <xf numFmtId="0" fontId="6" fillId="0" borderId="0" xfId="2"/>
    <xf numFmtId="0" fontId="5" fillId="10" borderId="22" xfId="2" applyFont="1" applyFill="1" applyBorder="1"/>
    <xf numFmtId="0" fontId="5" fillId="10" borderId="23" xfId="2" applyFont="1" applyFill="1" applyBorder="1"/>
    <xf numFmtId="0" fontId="5" fillId="9" borderId="24" xfId="2" applyFont="1" applyFill="1" applyBorder="1"/>
    <xf numFmtId="0" fontId="5" fillId="10" borderId="25" xfId="2" applyFont="1" applyFill="1" applyBorder="1"/>
    <xf numFmtId="0" fontId="6" fillId="0" borderId="26" xfId="2" applyFont="1" applyFill="1" applyBorder="1"/>
    <xf numFmtId="0" fontId="6" fillId="0" borderId="27" xfId="2" applyFont="1" applyFill="1" applyBorder="1"/>
    <xf numFmtId="0" fontId="6" fillId="0" borderId="28" xfId="2" applyFont="1" applyFill="1" applyBorder="1"/>
    <xf numFmtId="0" fontId="5" fillId="0" borderId="0" xfId="2" applyFont="1"/>
    <xf numFmtId="0" fontId="5" fillId="10" borderId="29" xfId="2" applyFont="1" applyFill="1" applyBorder="1" applyAlignment="1">
      <alignment wrapText="1"/>
    </xf>
    <xf numFmtId="0" fontId="5" fillId="10" borderId="30" xfId="2" applyFont="1" applyFill="1" applyBorder="1" applyAlignment="1">
      <alignment wrapText="1"/>
    </xf>
    <xf numFmtId="0" fontId="5" fillId="10" borderId="31" xfId="2" applyFont="1" applyFill="1" applyBorder="1" applyAlignment="1">
      <alignment wrapText="1"/>
    </xf>
    <xf numFmtId="0" fontId="5" fillId="10" borderId="32" xfId="2" applyFont="1" applyFill="1" applyBorder="1" applyAlignment="1">
      <alignment wrapText="1"/>
    </xf>
    <xf numFmtId="0" fontId="5" fillId="10" borderId="33" xfId="2" applyFont="1" applyFill="1" applyBorder="1" applyAlignment="1">
      <alignment wrapText="1"/>
    </xf>
    <xf numFmtId="0" fontId="5" fillId="10" borderId="34" xfId="2" applyFont="1" applyFill="1" applyBorder="1" applyAlignment="1">
      <alignment horizontal="center" wrapText="1"/>
    </xf>
    <xf numFmtId="0" fontId="5" fillId="10" borderId="35" xfId="2" applyFont="1" applyFill="1" applyBorder="1" applyAlignment="1">
      <alignment horizontal="center" wrapText="1"/>
    </xf>
    <xf numFmtId="0" fontId="5" fillId="10" borderId="36" xfId="2" applyFont="1" applyFill="1" applyBorder="1" applyAlignment="1">
      <alignment horizontal="center" wrapText="1"/>
    </xf>
    <xf numFmtId="0" fontId="5" fillId="10" borderId="37" xfId="2" applyFont="1" applyFill="1" applyBorder="1" applyAlignment="1">
      <alignment horizontal="center" wrapText="1"/>
    </xf>
    <xf numFmtId="0" fontId="5" fillId="10" borderId="38" xfId="2" applyFont="1" applyFill="1" applyBorder="1" applyAlignment="1">
      <alignment horizontal="center" wrapText="1"/>
    </xf>
    <xf numFmtId="2" fontId="6" fillId="0" borderId="39" xfId="2" applyNumberFormat="1" applyBorder="1" applyAlignment="1">
      <alignment wrapText="1"/>
    </xf>
    <xf numFmtId="2" fontId="6" fillId="0" borderId="40" xfId="2" applyNumberFormat="1" applyBorder="1" applyAlignment="1">
      <alignment wrapText="1"/>
    </xf>
    <xf numFmtId="0" fontId="5" fillId="0" borderId="41" xfId="2" applyFont="1" applyBorder="1" applyAlignment="1">
      <alignment wrapText="1"/>
    </xf>
    <xf numFmtId="0" fontId="5" fillId="0" borderId="42" xfId="2" applyFont="1" applyBorder="1" applyAlignment="1">
      <alignment wrapText="1"/>
    </xf>
    <xf numFmtId="0" fontId="5" fillId="2" borderId="43" xfId="0" applyFont="1" applyFill="1" applyBorder="1"/>
    <xf numFmtId="0" fontId="5" fillId="2" borderId="43" xfId="0" applyFont="1" applyFill="1" applyBorder="1" applyAlignment="1">
      <alignment wrapText="1"/>
    </xf>
    <xf numFmtId="0" fontId="2" fillId="0" borderId="44" xfId="0" applyFont="1" applyBorder="1" applyAlignment="1">
      <alignment wrapText="1"/>
    </xf>
    <xf numFmtId="0" fontId="2" fillId="0" borderId="45" xfId="0" applyFont="1" applyBorder="1" applyAlignment="1">
      <alignment wrapText="1"/>
    </xf>
    <xf numFmtId="0" fontId="2" fillId="0" borderId="46" xfId="0" applyFont="1" applyBorder="1" applyAlignment="1">
      <alignment wrapText="1"/>
    </xf>
    <xf numFmtId="0" fontId="5" fillId="0" borderId="42" xfId="0" applyFont="1" applyBorder="1" applyAlignment="1">
      <alignment wrapText="1"/>
    </xf>
    <xf numFmtId="0" fontId="5" fillId="0" borderId="47" xfId="0" applyFont="1" applyBorder="1" applyAlignment="1">
      <alignment wrapText="1"/>
    </xf>
    <xf numFmtId="0" fontId="5" fillId="0" borderId="48" xfId="0" applyFont="1" applyBorder="1" applyAlignment="1">
      <alignment wrapText="1"/>
    </xf>
    <xf numFmtId="0" fontId="5" fillId="2" borderId="49" xfId="0" applyFont="1" applyFill="1" applyBorder="1" applyAlignment="1">
      <alignment wrapText="1"/>
    </xf>
    <xf numFmtId="0" fontId="5" fillId="2" borderId="14" xfId="0" applyFont="1" applyFill="1" applyBorder="1" applyAlignment="1">
      <alignment wrapText="1"/>
    </xf>
    <xf numFmtId="0" fontId="6" fillId="9" borderId="24" xfId="2" applyFill="1" applyBorder="1" applyAlignment="1">
      <alignment wrapText="1"/>
    </xf>
    <xf numFmtId="0" fontId="6" fillId="0" borderId="0" xfId="2" applyAlignment="1">
      <alignment wrapText="1"/>
    </xf>
    <xf numFmtId="0" fontId="6" fillId="11" borderId="33" xfId="2" applyFill="1" applyBorder="1" applyAlignment="1">
      <alignment wrapText="1"/>
    </xf>
    <xf numFmtId="0" fontId="6" fillId="0" borderId="36" xfId="2" applyFont="1" applyBorder="1"/>
    <xf numFmtId="0" fontId="5" fillId="10" borderId="50" xfId="2" applyFont="1" applyFill="1" applyBorder="1"/>
    <xf numFmtId="0" fontId="6" fillId="0" borderId="51" xfId="2" applyFont="1" applyFill="1" applyBorder="1" applyAlignment="1">
      <alignment wrapText="1"/>
    </xf>
    <xf numFmtId="0" fontId="6" fillId="12" borderId="52" xfId="2" applyFill="1" applyBorder="1" applyAlignment="1">
      <alignment wrapText="1"/>
    </xf>
    <xf numFmtId="0" fontId="6" fillId="0" borderId="53" xfId="2" applyFont="1" applyBorder="1"/>
    <xf numFmtId="0" fontId="6" fillId="0" borderId="27" xfId="2" applyFont="1" applyFill="1" applyBorder="1" applyAlignment="1">
      <alignment wrapText="1"/>
    </xf>
    <xf numFmtId="0" fontId="6" fillId="0" borderId="52" xfId="2" applyFill="1" applyBorder="1" applyAlignment="1">
      <alignment wrapText="1"/>
    </xf>
    <xf numFmtId="0" fontId="6" fillId="0" borderId="28" xfId="2" applyFont="1" applyFill="1" applyBorder="1" applyAlignment="1">
      <alignment wrapText="1"/>
    </xf>
    <xf numFmtId="0" fontId="6" fillId="13" borderId="54" xfId="2" applyFill="1" applyBorder="1" applyAlignment="1">
      <alignment wrapText="1"/>
    </xf>
    <xf numFmtId="0" fontId="6" fillId="0" borderId="55" xfId="2" applyFont="1" applyBorder="1"/>
    <xf numFmtId="0" fontId="6" fillId="0" borderId="0" xfId="2" applyBorder="1"/>
    <xf numFmtId="0" fontId="6" fillId="0" borderId="0" xfId="2" applyFill="1" applyBorder="1" applyAlignment="1">
      <alignment wrapText="1"/>
    </xf>
    <xf numFmtId="0" fontId="6" fillId="0" borderId="17" xfId="0" applyFont="1" applyBorder="1" applyAlignment="1">
      <alignment wrapText="1"/>
    </xf>
    <xf numFmtId="0" fontId="6" fillId="0" borderId="57" xfId="2" applyFont="1" applyBorder="1" applyAlignment="1">
      <alignment wrapText="1"/>
    </xf>
    <xf numFmtId="0" fontId="0" fillId="0" borderId="12" xfId="0" applyBorder="1" applyAlignment="1">
      <alignment wrapText="1"/>
    </xf>
    <xf numFmtId="0" fontId="6" fillId="0" borderId="48" xfId="0" applyFont="1" applyBorder="1" applyAlignment="1">
      <alignment wrapText="1"/>
    </xf>
    <xf numFmtId="0" fontId="6" fillId="0" borderId="13" xfId="0" applyFont="1"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2" fontId="6" fillId="0" borderId="73" xfId="2" applyNumberFormat="1" applyBorder="1" applyAlignment="1">
      <alignment wrapText="1"/>
    </xf>
    <xf numFmtId="2" fontId="6" fillId="0" borderId="74" xfId="2" applyNumberFormat="1" applyBorder="1" applyAlignment="1">
      <alignment wrapText="1"/>
    </xf>
    <xf numFmtId="2" fontId="5" fillId="0" borderId="75" xfId="2" applyNumberFormat="1" applyFont="1" applyBorder="1"/>
    <xf numFmtId="0" fontId="5" fillId="0" borderId="76" xfId="2" applyFont="1" applyBorder="1" applyAlignment="1">
      <alignment wrapText="1"/>
    </xf>
    <xf numFmtId="0" fontId="5" fillId="0" borderId="77" xfId="2" applyFont="1" applyBorder="1" applyAlignment="1">
      <alignment wrapText="1"/>
    </xf>
    <xf numFmtId="0" fontId="6" fillId="0" borderId="77" xfId="2" applyFont="1" applyBorder="1" applyAlignment="1">
      <alignment wrapText="1"/>
    </xf>
    <xf numFmtId="0" fontId="5" fillId="0" borderId="10" xfId="2" applyFont="1" applyBorder="1"/>
    <xf numFmtId="0" fontId="5" fillId="0" borderId="78" xfId="2" applyFont="1" applyBorder="1"/>
    <xf numFmtId="0" fontId="6" fillId="0" borderId="79" xfId="2" applyBorder="1"/>
    <xf numFmtId="2" fontId="6" fillId="0" borderId="80" xfId="2" applyNumberFormat="1" applyBorder="1" applyAlignment="1">
      <alignment wrapText="1"/>
    </xf>
    <xf numFmtId="2" fontId="6" fillId="0" borderId="81" xfId="2" applyNumberFormat="1" applyBorder="1" applyAlignment="1">
      <alignment wrapText="1"/>
    </xf>
    <xf numFmtId="2" fontId="6" fillId="0" borderId="82" xfId="2" applyNumberFormat="1" applyBorder="1" applyAlignment="1">
      <alignment wrapText="1"/>
    </xf>
    <xf numFmtId="2" fontId="6" fillId="0" borderId="83" xfId="2" applyNumberFormat="1" applyBorder="1" applyAlignment="1">
      <alignment wrapText="1"/>
    </xf>
    <xf numFmtId="2" fontId="5" fillId="0" borderId="84" xfId="2" applyNumberFormat="1" applyFont="1" applyBorder="1"/>
    <xf numFmtId="2" fontId="5" fillId="0" borderId="85" xfId="2" applyNumberFormat="1" applyFont="1" applyBorder="1"/>
    <xf numFmtId="2" fontId="5" fillId="0" borderId="86" xfId="2" applyNumberFormat="1" applyFont="1" applyBorder="1"/>
    <xf numFmtId="2" fontId="5" fillId="0" borderId="87" xfId="2" applyNumberFormat="1" applyFont="1" applyBorder="1"/>
    <xf numFmtId="2" fontId="5" fillId="0" borderId="88" xfId="2" applyNumberFormat="1" applyFont="1" applyBorder="1"/>
    <xf numFmtId="0" fontId="0" fillId="0" borderId="48" xfId="0" applyBorder="1" applyAlignment="1">
      <alignment wrapText="1"/>
    </xf>
    <xf numFmtId="0" fontId="0" fillId="0" borderId="13" xfId="0" applyBorder="1" applyAlignment="1">
      <alignment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2" borderId="14" xfId="0" applyFont="1" applyFill="1" applyBorder="1"/>
    <xf numFmtId="0" fontId="6" fillId="3" borderId="19" xfId="0" applyFont="1" applyFill="1" applyBorder="1" applyAlignment="1">
      <alignment wrapText="1"/>
    </xf>
    <xf numFmtId="0" fontId="6" fillId="3" borderId="18" xfId="0" applyFont="1" applyFill="1" applyBorder="1" applyAlignment="1">
      <alignment horizontal="justify" wrapText="1"/>
    </xf>
    <xf numFmtId="0" fontId="6" fillId="3" borderId="20" xfId="0" applyFont="1" applyFill="1" applyBorder="1"/>
    <xf numFmtId="0" fontId="6" fillId="3" borderId="17" xfId="0" applyFont="1" applyFill="1" applyBorder="1"/>
    <xf numFmtId="9" fontId="6" fillId="3" borderId="17" xfId="0" applyNumberFormat="1" applyFont="1" applyFill="1" applyBorder="1"/>
    <xf numFmtId="0" fontId="6" fillId="3" borderId="8" xfId="0" applyFont="1" applyFill="1" applyBorder="1" applyAlignment="1">
      <alignment horizontal="justify" wrapText="1"/>
    </xf>
    <xf numFmtId="0" fontId="6" fillId="0" borderId="20" xfId="0" applyFont="1" applyBorder="1" applyAlignment="1">
      <alignment wrapText="1"/>
    </xf>
    <xf numFmtId="0" fontId="6" fillId="0" borderId="56" xfId="0" applyFont="1" applyBorder="1" applyAlignment="1">
      <alignment wrapText="1"/>
    </xf>
    <xf numFmtId="0" fontId="6" fillId="3" borderId="56" xfId="0" applyFont="1" applyFill="1" applyBorder="1"/>
    <xf numFmtId="0" fontId="6" fillId="0" borderId="92" xfId="0" applyFont="1" applyBorder="1" applyAlignment="1">
      <alignment wrapText="1"/>
    </xf>
    <xf numFmtId="0" fontId="6" fillId="3" borderId="92" xfId="0" applyFont="1" applyFill="1" applyBorder="1"/>
    <xf numFmtId="0" fontId="0" fillId="0" borderId="93" xfId="0" applyBorder="1" applyAlignment="1">
      <alignment wrapText="1"/>
    </xf>
    <xf numFmtId="0" fontId="6" fillId="3" borderId="9" xfId="0" applyFont="1" applyFill="1" applyBorder="1" applyAlignment="1">
      <alignment horizontal="justify" wrapText="1"/>
    </xf>
    <xf numFmtId="164" fontId="2" fillId="3" borderId="17" xfId="0" applyNumberFormat="1" applyFont="1" applyFill="1" applyBorder="1" applyAlignment="1">
      <alignment wrapText="1"/>
    </xf>
    <xf numFmtId="164" fontId="2" fillId="3" borderId="56" xfId="0" applyNumberFormat="1" applyFont="1" applyFill="1" applyBorder="1" applyAlignment="1">
      <alignment wrapText="1"/>
    </xf>
    <xf numFmtId="164" fontId="2" fillId="3" borderId="95" xfId="0" applyNumberFormat="1" applyFont="1" applyFill="1" applyBorder="1" applyAlignment="1">
      <alignment wrapText="1"/>
    </xf>
    <xf numFmtId="0" fontId="6" fillId="3" borderId="96" xfId="0" applyFont="1" applyFill="1" applyBorder="1" applyAlignment="1">
      <alignment horizontal="justify" wrapText="1"/>
    </xf>
    <xf numFmtId="0" fontId="0" fillId="0" borderId="97" xfId="0" applyBorder="1" applyAlignment="1">
      <alignment wrapText="1"/>
    </xf>
    <xf numFmtId="164" fontId="2" fillId="3" borderId="3" xfId="0" applyNumberFormat="1" applyFont="1" applyFill="1" applyBorder="1" applyAlignment="1">
      <alignment wrapText="1"/>
    </xf>
    <xf numFmtId="0" fontId="0" fillId="0" borderId="89" xfId="0" applyBorder="1" applyAlignment="1">
      <alignment wrapText="1"/>
    </xf>
    <xf numFmtId="0" fontId="6" fillId="0" borderId="89" xfId="0" applyFont="1" applyBorder="1" applyAlignment="1">
      <alignment wrapText="1"/>
    </xf>
    <xf numFmtId="0" fontId="6" fillId="3" borderId="89" xfId="0" applyFont="1" applyFill="1" applyBorder="1" applyAlignment="1"/>
    <xf numFmtId="0" fontId="1" fillId="3" borderId="94" xfId="0" applyFont="1" applyFill="1" applyBorder="1" applyAlignment="1">
      <alignment wrapText="1"/>
    </xf>
    <xf numFmtId="0" fontId="1" fillId="0" borderId="8" xfId="0" applyFont="1" applyFill="1" applyBorder="1" applyAlignment="1">
      <alignment horizontal="left" wrapText="1"/>
    </xf>
    <xf numFmtId="0" fontId="2" fillId="2" borderId="43" xfId="0" applyFont="1" applyFill="1" applyBorder="1"/>
    <xf numFmtId="0" fontId="0" fillId="6" borderId="110" xfId="0" applyFill="1" applyBorder="1"/>
    <xf numFmtId="0" fontId="0" fillId="7" borderId="11" xfId="0" applyFill="1" applyBorder="1"/>
    <xf numFmtId="0" fontId="0" fillId="8" borderId="11" xfId="0" applyFill="1" applyBorder="1"/>
    <xf numFmtId="0" fontId="0" fillId="14" borderId="90" xfId="0" applyNumberFormat="1" applyFill="1" applyBorder="1"/>
    <xf numFmtId="0" fontId="0" fillId="14" borderId="111" xfId="0" applyNumberFormat="1" applyFill="1" applyBorder="1"/>
    <xf numFmtId="164" fontId="2" fillId="3" borderId="14" xfId="0" applyNumberFormat="1" applyFont="1" applyFill="1" applyBorder="1" applyAlignment="1">
      <alignment wrapText="1"/>
    </xf>
    <xf numFmtId="2" fontId="1" fillId="0" borderId="64" xfId="2" applyNumberFormat="1" applyFont="1" applyBorder="1" applyAlignment="1">
      <alignment wrapText="1"/>
    </xf>
    <xf numFmtId="43" fontId="6" fillId="0" borderId="0" xfId="3" applyFont="1"/>
    <xf numFmtId="2" fontId="0" fillId="0" borderId="0" xfId="0" applyNumberFormat="1"/>
    <xf numFmtId="0" fontId="1" fillId="0" borderId="0" xfId="2" applyFont="1"/>
    <xf numFmtId="0" fontId="10" fillId="0" borderId="0" xfId="2" applyFont="1"/>
    <xf numFmtId="0" fontId="2" fillId="2" borderId="15" xfId="0" applyFont="1" applyFill="1" applyBorder="1" applyAlignment="1">
      <alignment wrapText="1"/>
    </xf>
    <xf numFmtId="0" fontId="1" fillId="0" borderId="20" xfId="0" applyFont="1" applyBorder="1" applyAlignment="1">
      <alignment vertical="top" wrapText="1"/>
    </xf>
    <xf numFmtId="0" fontId="1" fillId="0" borderId="17" xfId="0" applyFont="1" applyBorder="1" applyAlignment="1">
      <alignment vertical="top" wrapText="1"/>
    </xf>
    <xf numFmtId="9" fontId="1" fillId="14" borderId="17" xfId="0" applyNumberFormat="1" applyFont="1" applyFill="1" applyBorder="1" applyAlignment="1">
      <alignment wrapText="1"/>
    </xf>
    <xf numFmtId="0" fontId="1" fillId="0" borderId="89" xfId="0" applyFont="1" applyBorder="1" applyAlignment="1">
      <alignment wrapText="1"/>
    </xf>
    <xf numFmtId="0" fontId="1" fillId="0" borderId="90" xfId="0" applyFont="1" applyBorder="1" applyAlignment="1">
      <alignment vertical="top" wrapText="1"/>
    </xf>
    <xf numFmtId="0" fontId="0" fillId="0" borderId="107" xfId="0" applyBorder="1"/>
    <xf numFmtId="0" fontId="1" fillId="0" borderId="17" xfId="0" applyFont="1" applyBorder="1" applyAlignment="1">
      <alignment wrapText="1"/>
    </xf>
    <xf numFmtId="0" fontId="0" fillId="0" borderId="114" xfId="0" applyBorder="1"/>
    <xf numFmtId="2" fontId="6" fillId="0" borderId="115" xfId="2" applyNumberFormat="1" applyBorder="1" applyAlignment="1">
      <alignment wrapText="1"/>
    </xf>
    <xf numFmtId="0" fontId="0" fillId="0" borderId="44" xfId="0" applyBorder="1" applyAlignment="1">
      <alignment wrapText="1"/>
    </xf>
    <xf numFmtId="0" fontId="1" fillId="0" borderId="45" xfId="0" applyFont="1" applyBorder="1" applyAlignment="1">
      <alignment wrapText="1"/>
    </xf>
    <xf numFmtId="0" fontId="1" fillId="0" borderId="112" xfId="0" applyFont="1" applyBorder="1" applyAlignment="1">
      <alignment wrapText="1"/>
    </xf>
    <xf numFmtId="0" fontId="1" fillId="0" borderId="107" xfId="0" applyFont="1" applyBorder="1" applyAlignment="1">
      <alignment wrapText="1"/>
    </xf>
    <xf numFmtId="0" fontId="1" fillId="0" borderId="18" xfId="0" applyFont="1" applyBorder="1" applyAlignment="1">
      <alignment wrapText="1"/>
    </xf>
    <xf numFmtId="0" fontId="1" fillId="0" borderId="101" xfId="0" applyFont="1" applyBorder="1"/>
    <xf numFmtId="0" fontId="1" fillId="14" borderId="111" xfId="0" applyNumberFormat="1" applyFont="1" applyFill="1" applyBorder="1"/>
    <xf numFmtId="0" fontId="0" fillId="15" borderId="116" xfId="0" applyNumberFormat="1" applyFill="1" applyBorder="1"/>
    <xf numFmtId="0" fontId="1" fillId="0" borderId="113" xfId="0" applyFont="1" applyBorder="1" applyAlignment="1">
      <alignment wrapText="1"/>
    </xf>
    <xf numFmtId="0" fontId="1" fillId="0" borderId="43" xfId="2" applyFont="1" applyBorder="1" applyAlignment="1">
      <alignment wrapText="1"/>
    </xf>
    <xf numFmtId="14" fontId="6" fillId="0" borderId="43" xfId="2" applyNumberFormat="1" applyBorder="1" applyAlignment="1">
      <alignment wrapText="1"/>
    </xf>
    <xf numFmtId="0" fontId="1" fillId="0" borderId="43" xfId="2" applyFont="1" applyBorder="1"/>
    <xf numFmtId="49" fontId="1" fillId="0" borderId="112" xfId="0" applyNumberFormat="1" applyFont="1" applyBorder="1" applyAlignment="1">
      <alignment wrapText="1"/>
    </xf>
    <xf numFmtId="0" fontId="1" fillId="0" borderId="101" xfId="0" applyFont="1" applyBorder="1" applyAlignment="1">
      <alignment wrapText="1"/>
    </xf>
    <xf numFmtId="9" fontId="1" fillId="15" borderId="17" xfId="0" applyNumberFormat="1" applyFont="1" applyFill="1" applyBorder="1" applyAlignment="1">
      <alignment wrapText="1"/>
    </xf>
    <xf numFmtId="0" fontId="0" fillId="14" borderId="17" xfId="0" applyNumberFormat="1" applyFill="1" applyBorder="1"/>
    <xf numFmtId="0" fontId="0" fillId="14" borderId="56" xfId="0" applyNumberFormat="1" applyFill="1" applyBorder="1"/>
    <xf numFmtId="0" fontId="14" fillId="15" borderId="90" xfId="0" applyNumberFormat="1" applyFont="1" applyFill="1" applyBorder="1"/>
    <xf numFmtId="0" fontId="0" fillId="14" borderId="116" xfId="0" applyNumberFormat="1" applyFill="1" applyBorder="1"/>
    <xf numFmtId="0" fontId="1" fillId="0" borderId="13" xfId="0" applyFont="1" applyBorder="1" applyAlignment="1">
      <alignment wrapText="1"/>
    </xf>
    <xf numFmtId="2" fontId="1" fillId="0" borderId="0" xfId="0" applyNumberFormat="1" applyFont="1"/>
    <xf numFmtId="14" fontId="6" fillId="0" borderId="43" xfId="2" applyNumberFormat="1" applyBorder="1"/>
    <xf numFmtId="0" fontId="0" fillId="7" borderId="0" xfId="0" applyFill="1" applyBorder="1"/>
    <xf numFmtId="164" fontId="2" fillId="3" borderId="44" xfId="0" applyNumberFormat="1" applyFont="1" applyFill="1" applyBorder="1" applyAlignment="1">
      <alignment wrapText="1"/>
    </xf>
    <xf numFmtId="49" fontId="1" fillId="0" borderId="125" xfId="0" applyNumberFormat="1" applyFont="1" applyBorder="1" applyAlignment="1">
      <alignment horizontal="left" wrapText="1"/>
    </xf>
    <xf numFmtId="49" fontId="1" fillId="0" borderId="45" xfId="0" applyNumberFormat="1" applyFont="1" applyBorder="1" applyAlignment="1">
      <alignment horizontal="left" wrapText="1"/>
    </xf>
    <xf numFmtId="0" fontId="5" fillId="10" borderId="99" xfId="2" applyFont="1" applyFill="1" applyBorder="1" applyAlignment="1">
      <alignment horizontal="center"/>
    </xf>
    <xf numFmtId="0" fontId="5" fillId="10" borderId="31" xfId="2" applyFont="1" applyFill="1" applyBorder="1" applyAlignment="1">
      <alignment horizontal="center"/>
    </xf>
    <xf numFmtId="0" fontId="1" fillId="0" borderId="13"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93" xfId="0" applyFont="1" applyBorder="1" applyAlignment="1">
      <alignment horizontal="center" vertical="center" wrapText="1"/>
    </xf>
    <xf numFmtId="14" fontId="0" fillId="0" borderId="90" xfId="0" applyNumberFormat="1" applyBorder="1" applyAlignment="1">
      <alignment horizontal="center" vertical="center" wrapText="1"/>
    </xf>
    <xf numFmtId="14" fontId="0" fillId="0" borderId="93" xfId="0" applyNumberFormat="1" applyBorder="1" applyAlignment="1">
      <alignment horizontal="center" vertical="center" wrapText="1"/>
    </xf>
    <xf numFmtId="0" fontId="1" fillId="0" borderId="90" xfId="0" applyFont="1" applyBorder="1" applyAlignment="1">
      <alignment horizontal="center" vertical="center" wrapText="1"/>
    </xf>
    <xf numFmtId="0" fontId="1" fillId="0" borderId="107" xfId="0" applyFont="1" applyBorder="1" applyAlignment="1">
      <alignment horizontal="center" vertical="center" wrapText="1"/>
    </xf>
    <xf numFmtId="0" fontId="1" fillId="0" borderId="3" xfId="0" applyFont="1" applyBorder="1" applyAlignment="1">
      <alignment horizontal="center" vertical="center" wrapText="1"/>
    </xf>
    <xf numFmtId="0" fontId="0" fillId="0" borderId="89" xfId="0" applyBorder="1" applyAlignment="1">
      <alignment horizontal="center" vertical="center" wrapText="1"/>
    </xf>
    <xf numFmtId="14" fontId="1" fillId="0" borderId="91" xfId="0" applyNumberFormat="1" applyFont="1" applyBorder="1" applyAlignment="1">
      <alignment horizontal="center" vertical="center" wrapText="1"/>
    </xf>
    <xf numFmtId="0" fontId="0" fillId="0" borderId="104" xfId="0" applyBorder="1" applyAlignment="1">
      <alignment horizontal="center" vertical="center" wrapText="1"/>
    </xf>
    <xf numFmtId="0" fontId="1" fillId="0" borderId="91" xfId="0" applyFont="1" applyBorder="1" applyAlignment="1">
      <alignment horizontal="center" vertical="center" wrapText="1"/>
    </xf>
    <xf numFmtId="0" fontId="0" fillId="0" borderId="98" xfId="0" applyBorder="1" applyAlignment="1">
      <alignment horizontal="center" vertical="center" wrapText="1"/>
    </xf>
    <xf numFmtId="0" fontId="0" fillId="0" borderId="105" xfId="0" applyBorder="1" applyAlignment="1">
      <alignment horizontal="center" vertical="center" wrapText="1"/>
    </xf>
    <xf numFmtId="0" fontId="2" fillId="2" borderId="10" xfId="0" applyFont="1" applyFill="1" applyBorder="1" applyAlignment="1">
      <alignment horizontal="center"/>
    </xf>
    <xf numFmtId="0" fontId="2" fillId="2" borderId="78" xfId="0" applyFont="1" applyFill="1" applyBorder="1" applyAlignment="1">
      <alignment horizontal="center"/>
    </xf>
    <xf numFmtId="0" fontId="2" fillId="2" borderId="102" xfId="0" applyFont="1" applyFill="1" applyBorder="1" applyAlignment="1">
      <alignment horizontal="center"/>
    </xf>
    <xf numFmtId="0" fontId="2" fillId="2" borderId="103" xfId="0" applyFont="1" applyFill="1" applyBorder="1" applyAlignment="1">
      <alignment horizontal="center"/>
    </xf>
    <xf numFmtId="0" fontId="2" fillId="2" borderId="79" xfId="0" applyFont="1" applyFill="1" applyBorder="1" applyAlignment="1">
      <alignment horizontal="center"/>
    </xf>
    <xf numFmtId="0" fontId="1" fillId="0" borderId="1" xfId="0" applyFont="1" applyBorder="1" applyAlignment="1">
      <alignment horizontal="center" vertical="center" wrapText="1"/>
    </xf>
    <xf numFmtId="0" fontId="0" fillId="0" borderId="20" xfId="0" applyBorder="1" applyAlignment="1">
      <alignment horizontal="center" vertical="center" wrapText="1"/>
    </xf>
    <xf numFmtId="14" fontId="0" fillId="0" borderId="47" xfId="0" applyNumberFormat="1" applyBorder="1" applyAlignment="1">
      <alignment horizontal="center" vertical="center" wrapText="1"/>
    </xf>
    <xf numFmtId="0" fontId="0" fillId="0" borderId="97" xfId="0" applyBorder="1" applyAlignment="1">
      <alignment horizontal="center" vertical="center" wrapText="1"/>
    </xf>
    <xf numFmtId="0" fontId="1" fillId="0" borderId="47" xfId="0" applyFont="1" applyBorder="1" applyAlignment="1">
      <alignment horizontal="center"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1" fillId="0" borderId="89" xfId="0" applyFont="1" applyBorder="1" applyAlignment="1">
      <alignment horizontal="center" vertical="center" wrapText="1"/>
    </xf>
    <xf numFmtId="0" fontId="0" fillId="0" borderId="8" xfId="0" applyBorder="1" applyAlignment="1">
      <alignment horizontal="center" vertical="center" wrapText="1"/>
    </xf>
    <xf numFmtId="0" fontId="1" fillId="0" borderId="100"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20" xfId="0" applyFont="1" applyBorder="1" applyAlignment="1">
      <alignment vertical="top" wrapText="1"/>
    </xf>
    <xf numFmtId="0" fontId="1" fillId="0" borderId="19" xfId="0" applyFont="1" applyBorder="1" applyAlignment="1">
      <alignment vertical="top" wrapText="1"/>
    </xf>
    <xf numFmtId="0" fontId="1" fillId="0" borderId="89" xfId="0" applyFont="1" applyBorder="1" applyAlignment="1">
      <alignment vertical="top" wrapText="1"/>
    </xf>
    <xf numFmtId="0" fontId="1" fillId="0" borderId="91" xfId="0" applyFont="1" applyBorder="1" applyAlignment="1">
      <alignment vertical="top" wrapText="1"/>
    </xf>
    <xf numFmtId="0" fontId="1" fillId="0" borderId="98" xfId="0" applyFont="1" applyBorder="1" applyAlignment="1">
      <alignment vertical="top" wrapText="1"/>
    </xf>
    <xf numFmtId="0" fontId="1" fillId="0" borderId="105" xfId="0" applyFont="1" applyBorder="1" applyAlignment="1">
      <alignment vertical="top" wrapText="1"/>
    </xf>
    <xf numFmtId="0" fontId="10" fillId="0" borderId="13"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93" xfId="0" applyFont="1" applyBorder="1" applyAlignment="1">
      <alignment horizontal="center" vertical="center" wrapText="1"/>
    </xf>
    <xf numFmtId="14" fontId="10" fillId="0" borderId="90" xfId="0" applyNumberFormat="1" applyFont="1" applyBorder="1" applyAlignment="1">
      <alignment horizontal="center" vertical="center" wrapText="1"/>
    </xf>
    <xf numFmtId="14" fontId="10" fillId="0" borderId="93" xfId="0" applyNumberFormat="1" applyFont="1" applyBorder="1" applyAlignment="1">
      <alignment horizontal="center" vertical="center" wrapText="1"/>
    </xf>
    <xf numFmtId="0" fontId="10" fillId="0" borderId="90" xfId="0" applyFont="1" applyBorder="1" applyAlignment="1">
      <alignment horizontal="center" vertical="center" wrapText="1"/>
    </xf>
    <xf numFmtId="0" fontId="10" fillId="0" borderId="10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9" xfId="0" applyFont="1" applyBorder="1" applyAlignment="1">
      <alignment horizontal="center" vertical="center" wrapText="1"/>
    </xf>
    <xf numFmtId="0" fontId="4" fillId="0" borderId="91" xfId="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14" fontId="11" fillId="0" borderId="47" xfId="0" applyNumberFormat="1" applyFont="1" applyBorder="1" applyAlignment="1">
      <alignment horizontal="center" vertical="center" wrapText="1"/>
    </xf>
    <xf numFmtId="0" fontId="11" fillId="0" borderId="97"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0" fillId="0" borderId="20" xfId="0" applyFont="1" applyBorder="1" applyAlignment="1">
      <alignment vertical="top" wrapText="1"/>
    </xf>
    <xf numFmtId="0" fontId="10" fillId="0" borderId="19" xfId="0" applyFont="1" applyBorder="1" applyAlignment="1">
      <alignment vertical="top" wrapText="1"/>
    </xf>
    <xf numFmtId="0" fontId="10" fillId="0" borderId="91" xfId="0" applyFont="1" applyBorder="1" applyAlignment="1">
      <alignment vertical="top" wrapText="1"/>
    </xf>
    <xf numFmtId="0" fontId="10" fillId="0" borderId="98" xfId="0" applyFont="1" applyBorder="1" applyAlignment="1">
      <alignment vertical="top" wrapText="1"/>
    </xf>
    <xf numFmtId="0" fontId="10" fillId="0" borderId="105" xfId="0" applyFont="1" applyBorder="1" applyAlignment="1">
      <alignment vertical="top" wrapText="1"/>
    </xf>
    <xf numFmtId="0" fontId="10" fillId="0" borderId="12"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7" xfId="0" applyFont="1" applyBorder="1" applyAlignment="1">
      <alignment horizontal="center" vertical="center" wrapText="1"/>
    </xf>
    <xf numFmtId="14" fontId="10" fillId="0" borderId="47" xfId="0" applyNumberFormat="1" applyFont="1" applyBorder="1" applyAlignment="1">
      <alignment horizontal="center" vertical="center" wrapText="1"/>
    </xf>
    <xf numFmtId="14" fontId="10" fillId="0" borderId="97"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10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93" xfId="0" applyFont="1" applyBorder="1" applyAlignment="1">
      <alignment horizontal="center" vertical="center" wrapText="1"/>
    </xf>
    <xf numFmtId="14" fontId="11" fillId="0" borderId="90" xfId="0" applyNumberFormat="1" applyFont="1" applyBorder="1" applyAlignment="1">
      <alignment horizontal="center" vertical="center" wrapText="1"/>
    </xf>
    <xf numFmtId="14" fontId="11" fillId="0" borderId="93" xfId="0" applyNumberFormat="1" applyFont="1" applyBorder="1" applyAlignment="1">
      <alignment horizontal="center" vertical="center" wrapText="1"/>
    </xf>
    <xf numFmtId="0" fontId="12" fillId="0" borderId="90"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6" xfId="0" applyFont="1" applyBorder="1" applyAlignment="1">
      <alignment horizontal="center" vertical="center" wrapText="1"/>
    </xf>
    <xf numFmtId="14" fontId="11" fillId="0" borderId="111" xfId="0" applyNumberFormat="1" applyFont="1" applyBorder="1" applyAlignment="1">
      <alignment horizontal="center" vertical="center" wrapText="1"/>
    </xf>
    <xf numFmtId="0" fontId="11" fillId="0" borderId="120"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2" fillId="2" borderId="121" xfId="0" applyFont="1" applyFill="1" applyBorder="1" applyAlignment="1">
      <alignment horizontal="center"/>
    </xf>
    <xf numFmtId="0" fontId="2" fillId="2" borderId="5" xfId="0" applyFont="1" applyFill="1" applyBorder="1" applyAlignment="1">
      <alignment horizontal="center"/>
    </xf>
    <xf numFmtId="14" fontId="1" fillId="0" borderId="47" xfId="0" applyNumberFormat="1" applyFont="1" applyBorder="1" applyAlignment="1">
      <alignment horizontal="center" vertical="center" wrapText="1"/>
    </xf>
    <xf numFmtId="0" fontId="4" fillId="0" borderId="47" xfId="1" applyBorder="1" applyAlignment="1" applyProtection="1">
      <alignment horizontal="center" vertical="center" wrapText="1"/>
    </xf>
    <xf numFmtId="0" fontId="1" fillId="0" borderId="46" xfId="0" applyFont="1" applyBorder="1" applyAlignment="1">
      <alignment horizontal="center" vertical="center" wrapText="1"/>
    </xf>
    <xf numFmtId="0" fontId="1" fillId="0" borderId="117" xfId="0" applyFont="1" applyBorder="1" applyAlignment="1">
      <alignment horizontal="center" vertical="center" wrapText="1"/>
    </xf>
    <xf numFmtId="0" fontId="0" fillId="0" borderId="114" xfId="0" applyBorder="1" applyAlignment="1">
      <alignment horizontal="center" vertical="center" wrapText="1"/>
    </xf>
    <xf numFmtId="0" fontId="0" fillId="0" borderId="113" xfId="0"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14" fontId="11" fillId="0" borderId="91" xfId="0" applyNumberFormat="1" applyFont="1" applyBorder="1" applyAlignment="1">
      <alignment horizontal="center" vertical="center" wrapText="1"/>
    </xf>
    <xf numFmtId="0" fontId="11" fillId="0" borderId="104"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3" xfId="0" applyFont="1" applyBorder="1" applyAlignment="1">
      <alignment horizontal="center" vertical="center" wrapText="1"/>
    </xf>
    <xf numFmtId="0" fontId="1" fillId="0" borderId="47" xfId="1" applyFont="1" applyBorder="1" applyAlignment="1" applyProtection="1">
      <alignment horizontal="center" vertical="center" wrapText="1"/>
    </xf>
    <xf numFmtId="14" fontId="1" fillId="0" borderId="90" xfId="0" applyNumberFormat="1" applyFont="1" applyBorder="1" applyAlignment="1">
      <alignment horizontal="center" vertical="center" wrapText="1"/>
    </xf>
    <xf numFmtId="0" fontId="0" fillId="0" borderId="93" xfId="0" applyBorder="1" applyAlignment="1">
      <alignment horizontal="center" vertical="center" wrapText="1"/>
    </xf>
    <xf numFmtId="0" fontId="1" fillId="0" borderId="90" xfId="1" applyFont="1" applyBorder="1" applyAlignment="1" applyProtection="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11" fillId="0" borderId="11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23" xfId="0" applyFont="1" applyBorder="1" applyAlignment="1">
      <alignment horizontal="center" vertical="center" wrapText="1"/>
    </xf>
    <xf numFmtId="14" fontId="11" fillId="0" borderId="124" xfId="0" applyNumberFormat="1" applyFont="1" applyBorder="1" applyAlignment="1">
      <alignment horizontal="center" vertical="center" wrapText="1"/>
    </xf>
    <xf numFmtId="14" fontId="11" fillId="0" borderId="123" xfId="0" applyNumberFormat="1" applyFont="1" applyBorder="1" applyAlignment="1">
      <alignment horizontal="center" vertical="center" wrapText="1"/>
    </xf>
    <xf numFmtId="0" fontId="11" fillId="0" borderId="124" xfId="0" applyFont="1" applyBorder="1" applyAlignment="1">
      <alignment horizontal="center" vertical="center" wrapText="1"/>
    </xf>
    <xf numFmtId="0" fontId="11" fillId="0" borderId="49" xfId="0" applyFont="1" applyBorder="1" applyAlignment="1">
      <alignment horizontal="center" vertical="center" wrapText="1"/>
    </xf>
    <xf numFmtId="0" fontId="12" fillId="0" borderId="47" xfId="1" applyFont="1" applyBorder="1" applyAlignment="1" applyProtection="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0" fontId="11" fillId="0" borderId="47" xfId="1" applyFont="1" applyBorder="1" applyAlignment="1" applyProtection="1">
      <alignment horizontal="center" vertical="center" wrapText="1"/>
    </xf>
    <xf numFmtId="0" fontId="10" fillId="0" borderId="117" xfId="0" applyFont="1" applyBorder="1" applyAlignment="1">
      <alignment horizontal="center" vertical="center" wrapText="1"/>
    </xf>
    <xf numFmtId="0" fontId="4" fillId="0" borderId="18" xfId="1" applyBorder="1" applyAlignment="1" applyProtection="1">
      <alignment horizontal="center" vertical="center" wrapText="1"/>
    </xf>
    <xf numFmtId="0" fontId="10" fillId="0" borderId="114" xfId="0" applyFont="1" applyBorder="1" applyAlignment="1">
      <alignment horizontal="center" vertical="center" wrapText="1"/>
    </xf>
    <xf numFmtId="0" fontId="10" fillId="0" borderId="113" xfId="0" applyFont="1" applyBorder="1" applyAlignment="1">
      <alignment horizontal="center" vertical="center" wrapText="1"/>
    </xf>
    <xf numFmtId="0" fontId="1" fillId="0" borderId="12" xfId="0" quotePrefix="1" applyFont="1" applyBorder="1" applyAlignment="1">
      <alignment horizontal="center" vertical="center" wrapText="1"/>
    </xf>
    <xf numFmtId="15" fontId="1" fillId="0" borderId="90" xfId="0" applyNumberFormat="1" applyFont="1" applyBorder="1" applyAlignment="1">
      <alignment horizontal="center"/>
    </xf>
    <xf numFmtId="0" fontId="0" fillId="0" borderId="93" xfId="0" applyBorder="1" applyAlignment="1">
      <alignment horizontal="center"/>
    </xf>
    <xf numFmtId="0" fontId="1"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08" xfId="0" applyFont="1" applyBorder="1" applyAlignment="1">
      <alignment horizontal="center" vertical="center"/>
    </xf>
    <xf numFmtId="0" fontId="0" fillId="0" borderId="109" xfId="0" applyBorder="1" applyAlignment="1">
      <alignment horizontal="center" vertical="center"/>
    </xf>
    <xf numFmtId="15" fontId="0" fillId="0" borderId="90" xfId="0" applyNumberFormat="1" applyBorder="1" applyAlignment="1">
      <alignment horizontal="center"/>
    </xf>
    <xf numFmtId="0" fontId="1" fillId="0" borderId="2" xfId="0" applyFont="1" applyBorder="1" applyAlignment="1">
      <alignment horizontal="center" vertical="center"/>
    </xf>
    <xf numFmtId="14" fontId="0" fillId="0" borderId="17" xfId="0" applyNumberFormat="1" applyBorder="1" applyAlignment="1">
      <alignment horizontal="center" vertical="center"/>
    </xf>
    <xf numFmtId="0" fontId="1" fillId="0" borderId="3" xfId="0" applyFont="1" applyBorder="1" applyAlignment="1">
      <alignment horizontal="center" vertical="center"/>
    </xf>
    <xf numFmtId="0" fontId="0" fillId="0" borderId="89" xfId="0" applyBorder="1" applyAlignment="1">
      <alignment horizontal="center" vertical="center"/>
    </xf>
    <xf numFmtId="14" fontId="0" fillId="0" borderId="89" xfId="0" applyNumberFormat="1" applyBorder="1" applyAlignment="1">
      <alignment horizontal="center" vertical="center"/>
    </xf>
    <xf numFmtId="0" fontId="0" fillId="0" borderId="8" xfId="0" applyBorder="1" applyAlignment="1">
      <alignment horizontal="center" vertical="center"/>
    </xf>
    <xf numFmtId="0" fontId="0" fillId="0" borderId="90" xfId="0" applyBorder="1" applyAlignment="1">
      <alignment horizontal="center" vertical="center" wrapText="1"/>
    </xf>
  </cellXfs>
  <cellStyles count="4">
    <cellStyle name="Comma" xfId="3" builtinId="3"/>
    <cellStyle name="Hyperlink" xfId="1" builtinId="8"/>
    <cellStyle name="Normal" xfId="0" builtinId="0"/>
    <cellStyle name="Normal_GridPP3_quarterlyreport_ATLASganga_Q408"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99"/>
      <color rgb="FFDD08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95250</xdr:colOff>
      <xdr:row>8</xdr:row>
      <xdr:rowOff>428624</xdr:rowOff>
    </xdr:from>
    <xdr:to>
      <xdr:col>42</xdr:col>
      <xdr:colOff>190655</xdr:colOff>
      <xdr:row>12</xdr:row>
      <xdr:rowOff>3476624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71844" y="1762124"/>
          <a:ext cx="10811030" cy="11775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ocs.google.com/document/d/1fEJtO0xANVClJrSIh8jeH30fBMtAbLyzLzzrJwTwiog/edit?usp=sharing"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indico.cern.ch/event/559673/"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indico.cern.ch/event/559673/"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torage.esc.rl.ac.uk/weekly/20171018-minutes.txtSee%20also%20mail%20to%20list%20(26%20Jan).%20Not%20clear%20yet%20whether%20we%20should%20try%20to%20influence%20the%20direcitons%20of%20development;%20would%20depend%20on%20the%20uptake%20of%20SciToke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5"/>
  <sheetViews>
    <sheetView zoomScale="80" zoomScaleNormal="80" workbookViewId="0">
      <pane xSplit="2" topLeftCell="I1" activePane="topRight" state="frozen"/>
      <selection activeCell="A4" sqref="A4"/>
      <selection pane="topRight" activeCell="B5" sqref="B5"/>
    </sheetView>
  </sheetViews>
  <sheetFormatPr defaultColWidth="8.85546875" defaultRowHeight="12.75" x14ac:dyDescent="0.2"/>
  <cols>
    <col min="1" max="1" width="12" customWidth="1"/>
    <col min="2" max="2" width="39" style="16" customWidth="1"/>
    <col min="3" max="3" width="21.28515625" style="16" customWidth="1"/>
    <col min="4" max="4" width="14" customWidth="1"/>
    <col min="5" max="5" width="14.85546875" customWidth="1"/>
    <col min="6" max="13" width="8.85546875" customWidth="1"/>
    <col min="14" max="20" width="21" customWidth="1"/>
    <col min="21" max="21" width="17.42578125" customWidth="1"/>
  </cols>
  <sheetData>
    <row r="1" spans="1:21" ht="13.5" thickBot="1" x14ac:dyDescent="0.25"/>
    <row r="2" spans="1:21" x14ac:dyDescent="0.2">
      <c r="A2" s="2" t="s">
        <v>14</v>
      </c>
      <c r="B2" s="18"/>
      <c r="C2" s="19"/>
      <c r="D2" s="139"/>
      <c r="E2" s="13" t="s">
        <v>21</v>
      </c>
    </row>
    <row r="3" spans="1:21" x14ac:dyDescent="0.2">
      <c r="A3" s="3" t="s">
        <v>18</v>
      </c>
      <c r="B3" s="17" t="s">
        <v>51</v>
      </c>
      <c r="C3" s="20"/>
      <c r="D3" s="12"/>
      <c r="E3" s="14" t="s">
        <v>27</v>
      </c>
    </row>
    <row r="4" spans="1:21" x14ac:dyDescent="0.2">
      <c r="A4" s="3" t="s">
        <v>29</v>
      </c>
      <c r="B4" s="17">
        <v>2018</v>
      </c>
      <c r="C4" s="19"/>
      <c r="D4" s="140"/>
      <c r="E4" s="14" t="s">
        <v>22</v>
      </c>
    </row>
    <row r="5" spans="1:21" ht="13.5" thickBot="1" x14ac:dyDescent="0.25">
      <c r="A5" s="4" t="s">
        <v>19</v>
      </c>
      <c r="B5" s="137" t="s">
        <v>48</v>
      </c>
      <c r="C5" s="19"/>
      <c r="D5" s="141"/>
      <c r="E5" s="14" t="s">
        <v>26</v>
      </c>
    </row>
    <row r="6" spans="1:21" ht="13.5" thickBot="1" x14ac:dyDescent="0.25">
      <c r="D6" s="7"/>
      <c r="E6" s="15" t="s">
        <v>23</v>
      </c>
    </row>
    <row r="7" spans="1:21" ht="13.5" thickBot="1" x14ac:dyDescent="0.25">
      <c r="U7" s="158"/>
    </row>
    <row r="8" spans="1:21" ht="13.5" thickBot="1" x14ac:dyDescent="0.25">
      <c r="A8" s="21" t="s">
        <v>16</v>
      </c>
      <c r="B8" s="54" t="s">
        <v>17</v>
      </c>
      <c r="C8" s="54" t="s">
        <v>28</v>
      </c>
      <c r="D8" s="55" t="s">
        <v>15</v>
      </c>
      <c r="E8" s="55" t="s">
        <v>20</v>
      </c>
      <c r="F8" s="113" t="s">
        <v>83</v>
      </c>
      <c r="G8" s="113" t="s">
        <v>112</v>
      </c>
      <c r="H8" s="113" t="s">
        <v>143</v>
      </c>
      <c r="I8" s="113" t="s">
        <v>170</v>
      </c>
      <c r="J8" s="113" t="s">
        <v>193</v>
      </c>
      <c r="K8" s="113" t="s">
        <v>221</v>
      </c>
      <c r="L8" s="113" t="s">
        <v>253</v>
      </c>
      <c r="M8" s="113" t="s">
        <v>282</v>
      </c>
      <c r="N8" s="138" t="s">
        <v>82</v>
      </c>
      <c r="O8" s="150" t="s">
        <v>105</v>
      </c>
      <c r="P8" s="150" t="s">
        <v>144</v>
      </c>
      <c r="Q8" s="150" t="s">
        <v>171</v>
      </c>
      <c r="R8" s="150" t="s">
        <v>194</v>
      </c>
      <c r="S8" s="150" t="s">
        <v>222</v>
      </c>
      <c r="T8" s="150" t="s">
        <v>254</v>
      </c>
      <c r="U8" s="150" t="s">
        <v>283</v>
      </c>
    </row>
    <row r="9" spans="1:21" ht="120" customHeight="1" x14ac:dyDescent="0.2">
      <c r="A9" s="127" t="s">
        <v>132</v>
      </c>
      <c r="B9" s="114" t="s">
        <v>52</v>
      </c>
      <c r="C9" s="131"/>
      <c r="D9" s="120" t="s">
        <v>48</v>
      </c>
      <c r="E9" s="116">
        <v>0</v>
      </c>
      <c r="F9" s="175"/>
      <c r="G9" s="175"/>
      <c r="H9" s="175"/>
      <c r="I9" s="175"/>
      <c r="J9" s="176"/>
      <c r="K9" s="176"/>
      <c r="L9" s="176"/>
      <c r="M9" s="176"/>
      <c r="N9" s="151" t="s">
        <v>93</v>
      </c>
      <c r="O9" s="165" t="s">
        <v>111</v>
      </c>
      <c r="P9" s="173" t="s">
        <v>146</v>
      </c>
      <c r="Q9" s="173" t="s">
        <v>174</v>
      </c>
      <c r="R9" s="173" t="s">
        <v>111</v>
      </c>
      <c r="S9" s="173" t="s">
        <v>238</v>
      </c>
      <c r="T9" s="173"/>
      <c r="U9" s="173" t="s">
        <v>311</v>
      </c>
    </row>
    <row r="10" spans="1:21" ht="161.25" customHeight="1" x14ac:dyDescent="0.2">
      <c r="A10" s="129" t="s">
        <v>133</v>
      </c>
      <c r="B10" s="136" t="s">
        <v>53</v>
      </c>
      <c r="C10" s="125"/>
      <c r="D10" s="121" t="s">
        <v>48</v>
      </c>
      <c r="E10" s="122">
        <v>0</v>
      </c>
      <c r="F10" s="143"/>
      <c r="G10" s="166" t="s">
        <v>113</v>
      </c>
      <c r="H10" s="166"/>
      <c r="I10" s="166"/>
      <c r="J10" s="166"/>
      <c r="K10" s="166"/>
      <c r="L10" s="166"/>
      <c r="M10" s="166"/>
      <c r="N10" s="152" t="s">
        <v>88</v>
      </c>
      <c r="O10" s="162" t="s">
        <v>109</v>
      </c>
      <c r="P10" s="172" t="s">
        <v>145</v>
      </c>
      <c r="Q10" s="172"/>
      <c r="R10" s="172" t="s">
        <v>196</v>
      </c>
      <c r="S10" s="172" t="s">
        <v>237</v>
      </c>
      <c r="T10" s="172" t="s">
        <v>258</v>
      </c>
      <c r="U10" s="184" t="s">
        <v>284</v>
      </c>
    </row>
    <row r="11" spans="1:21" ht="202.5" customHeight="1" x14ac:dyDescent="0.2">
      <c r="A11" s="127" t="s">
        <v>134</v>
      </c>
      <c r="B11" s="115" t="s">
        <v>54</v>
      </c>
      <c r="C11" s="125"/>
      <c r="D11" s="121" t="s">
        <v>48</v>
      </c>
      <c r="E11" s="118">
        <v>0.85</v>
      </c>
      <c r="F11" s="153"/>
      <c r="G11" s="153"/>
      <c r="H11" s="174"/>
      <c r="I11" s="153"/>
      <c r="J11" s="153"/>
      <c r="K11" s="153"/>
      <c r="L11" s="174"/>
      <c r="M11" s="174"/>
      <c r="N11" s="157" t="s">
        <v>87</v>
      </c>
      <c r="O11" s="164" t="s">
        <v>116</v>
      </c>
      <c r="P11" s="164" t="s">
        <v>147</v>
      </c>
      <c r="Q11" s="164" t="s">
        <v>172</v>
      </c>
      <c r="R11" s="164" t="s">
        <v>197</v>
      </c>
      <c r="S11" s="164" t="s">
        <v>236</v>
      </c>
      <c r="T11" s="164" t="s">
        <v>274</v>
      </c>
      <c r="U11" s="185"/>
    </row>
    <row r="12" spans="1:21" ht="203.25" customHeight="1" x14ac:dyDescent="0.2">
      <c r="A12" s="129" t="s">
        <v>135</v>
      </c>
      <c r="B12" s="130" t="s">
        <v>55</v>
      </c>
      <c r="C12" s="125"/>
      <c r="D12" s="123" t="s">
        <v>48</v>
      </c>
      <c r="E12" s="124" t="s">
        <v>59</v>
      </c>
      <c r="F12" s="142"/>
      <c r="G12" s="142"/>
      <c r="H12" s="142"/>
      <c r="I12" s="142"/>
      <c r="J12" s="142"/>
      <c r="K12" s="142"/>
      <c r="L12" s="142"/>
      <c r="M12" s="142"/>
      <c r="N12" s="155" t="s">
        <v>97</v>
      </c>
      <c r="O12" s="164" t="s">
        <v>110</v>
      </c>
      <c r="P12" s="164" t="s">
        <v>148</v>
      </c>
      <c r="Q12" s="164" t="s">
        <v>173</v>
      </c>
      <c r="R12" s="164" t="s">
        <v>219</v>
      </c>
      <c r="S12" s="164" t="s">
        <v>235</v>
      </c>
      <c r="T12" s="164" t="s">
        <v>275</v>
      </c>
      <c r="U12" s="164" t="s">
        <v>290</v>
      </c>
    </row>
    <row r="13" spans="1:21" ht="294.75" customHeight="1" x14ac:dyDescent="0.2">
      <c r="A13" s="127" t="s">
        <v>136</v>
      </c>
      <c r="B13" s="115" t="s">
        <v>56</v>
      </c>
      <c r="C13" s="125"/>
      <c r="D13" s="71" t="s">
        <v>48</v>
      </c>
      <c r="E13" s="117" t="s">
        <v>60</v>
      </c>
      <c r="F13" s="142"/>
      <c r="G13" s="142"/>
      <c r="H13" s="142"/>
      <c r="I13" s="142"/>
      <c r="J13" s="177"/>
      <c r="K13" s="142"/>
      <c r="L13" s="142"/>
      <c r="M13" s="142"/>
      <c r="N13" s="152" t="s">
        <v>91</v>
      </c>
      <c r="O13" s="163" t="s">
        <v>121</v>
      </c>
      <c r="P13" s="163" t="s">
        <v>151</v>
      </c>
      <c r="Q13" s="163" t="s">
        <v>177</v>
      </c>
      <c r="R13" s="163" t="s">
        <v>220</v>
      </c>
      <c r="S13" s="163" t="s">
        <v>233</v>
      </c>
      <c r="T13" s="163" t="s">
        <v>276</v>
      </c>
      <c r="U13" s="163" t="s">
        <v>289</v>
      </c>
    </row>
    <row r="14" spans="1:21" ht="165.75" customHeight="1" x14ac:dyDescent="0.2">
      <c r="A14" s="128" t="s">
        <v>137</v>
      </c>
      <c r="B14" s="126" t="s">
        <v>57</v>
      </c>
      <c r="C14" s="125"/>
      <c r="D14" s="121" t="s">
        <v>48</v>
      </c>
      <c r="E14" s="122">
        <v>0</v>
      </c>
      <c r="F14" s="142"/>
      <c r="G14" s="142"/>
      <c r="H14" s="142"/>
      <c r="I14" s="142">
        <v>4</v>
      </c>
      <c r="J14" s="142"/>
      <c r="K14" s="142"/>
      <c r="L14" s="142"/>
      <c r="M14" s="142"/>
      <c r="N14" s="152" t="s">
        <v>96</v>
      </c>
      <c r="O14" s="156"/>
      <c r="P14" s="163" t="s">
        <v>149</v>
      </c>
      <c r="Q14" s="163" t="s">
        <v>180</v>
      </c>
      <c r="R14" s="163" t="s">
        <v>201</v>
      </c>
      <c r="S14" s="163" t="s">
        <v>234</v>
      </c>
      <c r="T14" s="163" t="s">
        <v>21</v>
      </c>
      <c r="U14" s="163"/>
    </row>
    <row r="15" spans="1:21" ht="120.75" customHeight="1" thickBot="1" x14ac:dyDescent="0.25">
      <c r="A15" s="132" t="s">
        <v>138</v>
      </c>
      <c r="B15" s="119" t="s">
        <v>58</v>
      </c>
      <c r="C15" s="133"/>
      <c r="D15" s="134" t="s">
        <v>48</v>
      </c>
      <c r="E15" s="135">
        <v>5</v>
      </c>
      <c r="F15" s="142">
        <v>7</v>
      </c>
      <c r="G15" s="167">
        <v>3</v>
      </c>
      <c r="H15" s="142">
        <v>6</v>
      </c>
      <c r="I15" s="167">
        <v>3</v>
      </c>
      <c r="J15" s="142">
        <v>8</v>
      </c>
      <c r="K15" s="178">
        <v>8</v>
      </c>
      <c r="L15" s="140">
        <v>2</v>
      </c>
      <c r="M15" s="182"/>
      <c r="N15" s="154" t="s">
        <v>86</v>
      </c>
      <c r="O15" s="168" t="s">
        <v>114</v>
      </c>
      <c r="P15" s="168" t="s">
        <v>150</v>
      </c>
      <c r="Q15" s="168" t="s">
        <v>179</v>
      </c>
      <c r="R15" s="168" t="s">
        <v>195</v>
      </c>
      <c r="S15" s="168" t="s">
        <v>230</v>
      </c>
      <c r="T15" s="168" t="s">
        <v>255</v>
      </c>
      <c r="U15" s="168" t="s">
        <v>291</v>
      </c>
    </row>
  </sheetData>
  <mergeCells count="1">
    <mergeCell ref="U10:U11"/>
  </mergeCells>
  <phoneticPr fontId="3" type="noConversion"/>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10" ht="13.5" thickBot="1" x14ac:dyDescent="0.25"/>
    <row r="2" spans="1:10" ht="13.5" thickBot="1" x14ac:dyDescent="0.25">
      <c r="A2" s="22" t="s">
        <v>14</v>
      </c>
      <c r="B2" s="26"/>
    </row>
    <row r="3" spans="1:10" x14ac:dyDescent="0.2">
      <c r="A3" s="27" t="s">
        <v>18</v>
      </c>
      <c r="B3" s="28" t="str">
        <f>Metrics!B3</f>
        <v>Data Group</v>
      </c>
    </row>
    <row r="4" spans="1:10" x14ac:dyDescent="0.2">
      <c r="A4" s="24" t="s">
        <v>29</v>
      </c>
      <c r="B4" s="29">
        <v>2017</v>
      </c>
    </row>
    <row r="5" spans="1:10" ht="13.5" thickBot="1" x14ac:dyDescent="0.25">
      <c r="A5" s="25" t="s">
        <v>19</v>
      </c>
      <c r="B5" s="30" t="str">
        <f>Metrics!B5</f>
        <v>Jens Jensen</v>
      </c>
    </row>
    <row r="7" spans="1:10" ht="13.5" thickBot="1" x14ac:dyDescent="0.25">
      <c r="A7" s="31" t="s">
        <v>30</v>
      </c>
      <c r="B7" s="31"/>
      <c r="C7" s="31"/>
    </row>
    <row r="8" spans="1:10" ht="13.5" customHeight="1" thickBot="1" x14ac:dyDescent="0.25">
      <c r="A8" s="32"/>
      <c r="B8" s="33"/>
      <c r="C8" s="34"/>
      <c r="D8" s="186" t="s">
        <v>31</v>
      </c>
      <c r="E8" s="186"/>
      <c r="F8" s="186"/>
      <c r="G8" s="187" t="s">
        <v>32</v>
      </c>
      <c r="H8" s="187"/>
      <c r="I8" s="187"/>
    </row>
    <row r="9" spans="1:10" ht="13.5" thickBot="1" x14ac:dyDescent="0.25">
      <c r="A9" s="35" t="s">
        <v>33</v>
      </c>
      <c r="B9" s="36" t="s">
        <v>24</v>
      </c>
      <c r="C9" s="36" t="s">
        <v>34</v>
      </c>
      <c r="D9" s="37" t="s">
        <v>35</v>
      </c>
      <c r="E9" s="38" t="s">
        <v>36</v>
      </c>
      <c r="F9" s="39" t="s">
        <v>37</v>
      </c>
      <c r="G9" s="40" t="s">
        <v>35</v>
      </c>
      <c r="H9" s="38" t="s">
        <v>36</v>
      </c>
      <c r="I9" s="41" t="s">
        <v>37</v>
      </c>
    </row>
    <row r="10" spans="1:10" x14ac:dyDescent="0.2">
      <c r="A10" s="48"/>
      <c r="B10" s="52"/>
      <c r="C10" s="160" t="s">
        <v>48</v>
      </c>
      <c r="D10" s="159">
        <v>0.2</v>
      </c>
      <c r="E10" s="92">
        <v>0.2</v>
      </c>
      <c r="F10" s="89">
        <v>0.2</v>
      </c>
      <c r="G10" s="87"/>
      <c r="H10" s="88"/>
      <c r="I10" s="89"/>
    </row>
    <row r="11" spans="1:10" x14ac:dyDescent="0.2">
      <c r="A11" s="49"/>
      <c r="B11" s="53"/>
      <c r="C11" s="161" t="s">
        <v>242</v>
      </c>
      <c r="D11" s="147">
        <v>0.5</v>
      </c>
      <c r="E11" s="147">
        <v>0.5</v>
      </c>
      <c r="F11" s="180">
        <v>0.5</v>
      </c>
      <c r="G11" s="81"/>
      <c r="H11" s="42"/>
      <c r="I11" s="82"/>
    </row>
    <row r="12" spans="1:10" x14ac:dyDescent="0.2">
      <c r="A12" s="50"/>
      <c r="B12" s="50"/>
      <c r="C12" s="74" t="s">
        <v>39</v>
      </c>
      <c r="D12" s="81">
        <v>0.8</v>
      </c>
      <c r="E12" s="42">
        <v>0.8</v>
      </c>
      <c r="F12" s="145">
        <v>0.8</v>
      </c>
      <c r="G12" s="81"/>
      <c r="H12" s="42"/>
      <c r="I12" s="82"/>
    </row>
    <row r="13" spans="1:10" x14ac:dyDescent="0.2">
      <c r="A13" s="51"/>
      <c r="B13" s="51"/>
      <c r="C13" s="75" t="s">
        <v>1</v>
      </c>
      <c r="D13" s="81">
        <v>1</v>
      </c>
      <c r="E13" s="42">
        <v>1</v>
      </c>
      <c r="F13" s="82">
        <v>1</v>
      </c>
      <c r="G13" s="81"/>
      <c r="H13" s="42"/>
      <c r="I13" s="82"/>
    </row>
    <row r="14" spans="1:10" x14ac:dyDescent="0.2">
      <c r="A14" s="51"/>
      <c r="B14" s="51"/>
      <c r="C14" s="179" t="s">
        <v>256</v>
      </c>
      <c r="D14" s="81">
        <v>0.5</v>
      </c>
      <c r="E14" s="42">
        <v>0.5</v>
      </c>
      <c r="F14" s="83">
        <v>0.5</v>
      </c>
      <c r="G14" s="81">
        <v>0.5</v>
      </c>
      <c r="H14" s="42">
        <v>0.5</v>
      </c>
      <c r="I14" s="82">
        <v>0.5</v>
      </c>
      <c r="J14" s="148" t="s">
        <v>257</v>
      </c>
    </row>
    <row r="15" spans="1:10" ht="13.5" thickBot="1" x14ac:dyDescent="0.25">
      <c r="A15" s="94"/>
      <c r="B15" s="95"/>
      <c r="C15" s="96"/>
      <c r="D15" s="84"/>
      <c r="E15" s="85"/>
      <c r="F15" s="86"/>
      <c r="G15" s="84"/>
      <c r="H15" s="85"/>
      <c r="I15" s="90"/>
    </row>
    <row r="16" spans="1:10" ht="13.5" thickBot="1" x14ac:dyDescent="0.25">
      <c r="A16" s="97" t="s">
        <v>38</v>
      </c>
      <c r="B16" s="98"/>
      <c r="C16" s="99"/>
      <c r="D16" s="93">
        <f t="shared" ref="D16:I16" si="0">SUM(D10:D15)</f>
        <v>3</v>
      </c>
      <c r="E16" s="77">
        <f t="shared" si="0"/>
        <v>3</v>
      </c>
      <c r="F16" s="78">
        <f t="shared" si="0"/>
        <v>3</v>
      </c>
      <c r="G16" s="76">
        <f t="shared" si="0"/>
        <v>0.5</v>
      </c>
      <c r="H16" s="77">
        <f t="shared" si="0"/>
        <v>0.5</v>
      </c>
      <c r="I16" s="78">
        <f t="shared" si="0"/>
        <v>0.5</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10" ht="13.5" thickBot="1" x14ac:dyDescent="0.25"/>
    <row r="2" spans="1:10" ht="13.5" thickBot="1" x14ac:dyDescent="0.25">
      <c r="A2" s="22" t="s">
        <v>14</v>
      </c>
      <c r="B2" s="26"/>
    </row>
    <row r="3" spans="1:10" x14ac:dyDescent="0.2">
      <c r="A3" s="27" t="s">
        <v>18</v>
      </c>
      <c r="B3" s="28" t="str">
        <f>Metrics!B3</f>
        <v>Data Group</v>
      </c>
    </row>
    <row r="4" spans="1:10" x14ac:dyDescent="0.2">
      <c r="A4" s="24" t="s">
        <v>29</v>
      </c>
      <c r="B4" s="29">
        <v>2017</v>
      </c>
    </row>
    <row r="5" spans="1:10" ht="13.5" thickBot="1" x14ac:dyDescent="0.25">
      <c r="A5" s="25" t="s">
        <v>19</v>
      </c>
      <c r="B5" s="30" t="str">
        <f>Metrics!B5</f>
        <v>Jens Jensen</v>
      </c>
    </row>
    <row r="7" spans="1:10" ht="13.5" thickBot="1" x14ac:dyDescent="0.25">
      <c r="A7" s="31" t="s">
        <v>30</v>
      </c>
      <c r="B7" s="31"/>
      <c r="C7" s="31"/>
    </row>
    <row r="8" spans="1:10" ht="13.5" customHeight="1" thickBot="1" x14ac:dyDescent="0.25">
      <c r="A8" s="32"/>
      <c r="B8" s="33"/>
      <c r="C8" s="34"/>
      <c r="D8" s="186" t="s">
        <v>31</v>
      </c>
      <c r="E8" s="186"/>
      <c r="F8" s="186"/>
      <c r="G8" s="187" t="s">
        <v>32</v>
      </c>
      <c r="H8" s="187"/>
      <c r="I8" s="187"/>
    </row>
    <row r="9" spans="1:10" ht="13.5" thickBot="1" x14ac:dyDescent="0.25">
      <c r="A9" s="35" t="s">
        <v>33</v>
      </c>
      <c r="B9" s="36" t="s">
        <v>24</v>
      </c>
      <c r="C9" s="36" t="s">
        <v>34</v>
      </c>
      <c r="D9" s="37" t="s">
        <v>35</v>
      </c>
      <c r="E9" s="38" t="s">
        <v>36</v>
      </c>
      <c r="F9" s="39" t="s">
        <v>37</v>
      </c>
      <c r="G9" s="40" t="s">
        <v>35</v>
      </c>
      <c r="H9" s="38" t="s">
        <v>36</v>
      </c>
      <c r="I9" s="41" t="s">
        <v>37</v>
      </c>
    </row>
    <row r="10" spans="1:10" x14ac:dyDescent="0.2">
      <c r="A10" s="48"/>
      <c r="B10" s="52"/>
      <c r="C10" s="160" t="s">
        <v>48</v>
      </c>
      <c r="D10" s="159">
        <v>0.2</v>
      </c>
      <c r="E10" s="92">
        <v>0.2</v>
      </c>
      <c r="F10" s="89">
        <v>0.2</v>
      </c>
      <c r="G10" s="87"/>
      <c r="H10" s="88"/>
      <c r="I10" s="89"/>
    </row>
    <row r="11" spans="1:10" x14ac:dyDescent="0.2">
      <c r="A11" s="49"/>
      <c r="B11" s="53"/>
      <c r="C11" s="161" t="s">
        <v>242</v>
      </c>
      <c r="D11" s="147">
        <v>0.5</v>
      </c>
      <c r="E11" s="147">
        <v>0.5</v>
      </c>
      <c r="F11" s="180">
        <v>0.5</v>
      </c>
      <c r="G11" s="81"/>
      <c r="H11" s="42"/>
      <c r="I11" s="82"/>
    </row>
    <row r="12" spans="1:10" x14ac:dyDescent="0.2">
      <c r="A12" s="50"/>
      <c r="B12" s="50"/>
      <c r="C12" s="74" t="s">
        <v>39</v>
      </c>
      <c r="D12" s="81">
        <v>0.8</v>
      </c>
      <c r="E12" s="42">
        <v>0.8</v>
      </c>
      <c r="F12" s="145">
        <v>0.8</v>
      </c>
      <c r="G12" s="81"/>
      <c r="H12" s="42"/>
      <c r="I12" s="82"/>
    </row>
    <row r="13" spans="1:10" x14ac:dyDescent="0.2">
      <c r="A13" s="51"/>
      <c r="B13" s="51"/>
      <c r="C13" s="75" t="s">
        <v>1</v>
      </c>
      <c r="D13" s="81">
        <v>1</v>
      </c>
      <c r="E13" s="42">
        <v>1</v>
      </c>
      <c r="F13" s="82">
        <v>1</v>
      </c>
      <c r="G13" s="81"/>
      <c r="H13" s="42"/>
      <c r="I13" s="82"/>
    </row>
    <row r="14" spans="1:10" x14ac:dyDescent="0.2">
      <c r="A14" s="51"/>
      <c r="B14" s="51"/>
      <c r="C14" s="179" t="s">
        <v>256</v>
      </c>
      <c r="D14" s="81">
        <v>0.5</v>
      </c>
      <c r="E14" s="42">
        <v>0.5</v>
      </c>
      <c r="F14" s="83">
        <v>0.5</v>
      </c>
      <c r="G14" s="81">
        <v>0.5</v>
      </c>
      <c r="H14" s="42">
        <v>0.5</v>
      </c>
      <c r="I14" s="82">
        <v>0.5</v>
      </c>
      <c r="J14" s="148" t="s">
        <v>257</v>
      </c>
    </row>
    <row r="15" spans="1:10" ht="13.5" thickBot="1" x14ac:dyDescent="0.25">
      <c r="A15" s="94"/>
      <c r="B15" s="95"/>
      <c r="C15" s="96"/>
      <c r="D15" s="84"/>
      <c r="E15" s="85"/>
      <c r="F15" s="86"/>
      <c r="G15" s="84"/>
      <c r="H15" s="85"/>
      <c r="I15" s="90"/>
    </row>
    <row r="16" spans="1:10" ht="13.5" thickBot="1" x14ac:dyDescent="0.25">
      <c r="A16" s="97" t="s">
        <v>38</v>
      </c>
      <c r="B16" s="98"/>
      <c r="C16" s="99"/>
      <c r="D16" s="93">
        <f t="shared" ref="D16:I16" si="0">SUM(D10:D15)</f>
        <v>3</v>
      </c>
      <c r="E16" s="77">
        <f t="shared" si="0"/>
        <v>3</v>
      </c>
      <c r="F16" s="78">
        <f t="shared" si="0"/>
        <v>3</v>
      </c>
      <c r="G16" s="76">
        <f t="shared" si="0"/>
        <v>0.5</v>
      </c>
      <c r="H16" s="77">
        <f t="shared" si="0"/>
        <v>0.5</v>
      </c>
      <c r="I16" s="78">
        <f t="shared" si="0"/>
        <v>0.5</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21" sqref="A21:J21"/>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58.5" customHeight="1" x14ac:dyDescent="0.2">
      <c r="A9" s="111" t="s">
        <v>50</v>
      </c>
      <c r="B9" s="225" t="s">
        <v>89</v>
      </c>
      <c r="C9" s="225"/>
      <c r="D9" s="225"/>
      <c r="E9" s="225"/>
      <c r="F9" s="225"/>
      <c r="G9" s="225" t="s">
        <v>90</v>
      </c>
      <c r="H9" s="225"/>
      <c r="I9" s="225"/>
      <c r="J9" s="225"/>
      <c r="K9" s="226"/>
    </row>
    <row r="10" spans="1:11" ht="74.25" customHeight="1" thickBot="1" x14ac:dyDescent="0.25">
      <c r="A10" s="112" t="s">
        <v>49</v>
      </c>
      <c r="B10" s="227" t="s">
        <v>92</v>
      </c>
      <c r="C10" s="227"/>
      <c r="D10" s="227"/>
      <c r="E10" s="227"/>
      <c r="F10" s="227"/>
      <c r="G10" s="228" t="s">
        <v>95</v>
      </c>
      <c r="H10" s="229"/>
      <c r="I10" s="229"/>
      <c r="J10" s="229"/>
      <c r="K10" s="230"/>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40.5" customHeight="1" x14ac:dyDescent="0.2">
      <c r="A15" s="207" t="s">
        <v>99</v>
      </c>
      <c r="B15" s="220"/>
      <c r="C15" s="220"/>
      <c r="D15" s="220"/>
      <c r="E15" s="220"/>
      <c r="F15" s="211" t="s">
        <v>102</v>
      </c>
      <c r="G15" s="216"/>
      <c r="H15" s="216"/>
      <c r="I15" s="216"/>
      <c r="J15" s="221"/>
    </row>
    <row r="16" spans="1:11" ht="54" customHeight="1" x14ac:dyDescent="0.2">
      <c r="A16" s="222"/>
      <c r="B16" s="223"/>
      <c r="C16" s="223"/>
      <c r="D16" s="223"/>
      <c r="E16" s="223"/>
      <c r="F16" s="218"/>
      <c r="G16" s="223"/>
      <c r="H16" s="223"/>
      <c r="I16" s="223"/>
      <c r="J16" s="224"/>
    </row>
    <row r="17" spans="1:12" ht="57.75" customHeight="1" thickBot="1" x14ac:dyDescent="0.25">
      <c r="A17" s="195"/>
      <c r="B17" s="196"/>
      <c r="C17" s="196"/>
      <c r="D17" s="196"/>
      <c r="E17" s="196"/>
      <c r="F17" s="214"/>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100</v>
      </c>
      <c r="B21" s="216"/>
      <c r="C21" s="216"/>
      <c r="D21" s="216"/>
      <c r="E21" s="217"/>
      <c r="F21" s="218" t="s">
        <v>101</v>
      </c>
      <c r="G21" s="218"/>
      <c r="H21" s="218"/>
      <c r="I21" s="218"/>
      <c r="J21" s="219"/>
    </row>
    <row r="22" spans="1:12" ht="52.5" customHeight="1" thickBot="1" x14ac:dyDescent="0.25">
      <c r="A22" s="195"/>
      <c r="B22" s="196"/>
      <c r="C22" s="196"/>
      <c r="D22" s="196"/>
      <c r="E22" s="196"/>
      <c r="F22" s="214"/>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x14ac:dyDescent="0.2">
      <c r="A26" s="207" t="s">
        <v>75</v>
      </c>
      <c r="B26" s="208"/>
      <c r="C26" s="208"/>
      <c r="D26" s="208"/>
      <c r="E26" s="208"/>
      <c r="F26" s="209">
        <v>42400</v>
      </c>
      <c r="G26" s="210"/>
      <c r="H26" s="211" t="s">
        <v>84</v>
      </c>
      <c r="I26" s="212"/>
      <c r="J26" s="212"/>
      <c r="K26" s="212"/>
      <c r="L26" s="213"/>
    </row>
    <row r="27" spans="1:12" ht="55.5" customHeight="1" x14ac:dyDescent="0.2">
      <c r="A27" s="188" t="s">
        <v>76</v>
      </c>
      <c r="B27" s="189"/>
      <c r="C27" s="189"/>
      <c r="D27" s="189"/>
      <c r="E27" s="190"/>
      <c r="F27" s="191">
        <v>42460</v>
      </c>
      <c r="G27" s="192"/>
      <c r="H27" s="193" t="s">
        <v>94</v>
      </c>
      <c r="I27" s="189"/>
      <c r="J27" s="189"/>
      <c r="K27" s="189"/>
      <c r="L27" s="194"/>
    </row>
    <row r="28" spans="1:12" ht="57" customHeight="1" thickBot="1" x14ac:dyDescent="0.25">
      <c r="A28" s="195" t="s">
        <v>77</v>
      </c>
      <c r="B28" s="196"/>
      <c r="C28" s="196"/>
      <c r="D28" s="196"/>
      <c r="E28" s="196"/>
      <c r="F28" s="197">
        <v>42460</v>
      </c>
      <c r="G28" s="198"/>
      <c r="H28" s="199" t="s">
        <v>78</v>
      </c>
      <c r="I28" s="200"/>
      <c r="J28" s="200"/>
      <c r="K28" s="200"/>
      <c r="L28" s="201"/>
    </row>
    <row r="30" spans="1:12" ht="13.5" thickBot="1" x14ac:dyDescent="0.25">
      <c r="A30" s="1" t="s">
        <v>13</v>
      </c>
    </row>
    <row r="31" spans="1:12" ht="13.5" thickBot="1" x14ac:dyDescent="0.25">
      <c r="A31" s="202"/>
      <c r="B31" s="203"/>
      <c r="C31" s="203"/>
      <c r="D31" s="203"/>
      <c r="E31" s="203"/>
      <c r="F31" s="204" t="s">
        <v>11</v>
      </c>
      <c r="G31" s="205"/>
      <c r="H31" s="203" t="s">
        <v>12</v>
      </c>
      <c r="I31" s="203"/>
      <c r="J31" s="203"/>
      <c r="K31" s="203"/>
      <c r="L31" s="206"/>
    </row>
    <row r="32" spans="1:12" ht="44.25" customHeight="1" x14ac:dyDescent="0.2">
      <c r="A32" s="207" t="s">
        <v>85</v>
      </c>
      <c r="B32" s="208"/>
      <c r="C32" s="208"/>
      <c r="D32" s="208"/>
      <c r="E32" s="208"/>
      <c r="F32" s="209">
        <v>42491</v>
      </c>
      <c r="G32" s="210"/>
      <c r="H32" s="211"/>
      <c r="I32" s="212"/>
      <c r="J32" s="212"/>
      <c r="K32" s="212"/>
      <c r="L32" s="213"/>
    </row>
    <row r="33" spans="1:12" ht="44.25" customHeight="1" x14ac:dyDescent="0.2">
      <c r="A33" s="188" t="s">
        <v>98</v>
      </c>
      <c r="B33" s="189"/>
      <c r="C33" s="189"/>
      <c r="D33" s="189"/>
      <c r="E33" s="190"/>
      <c r="F33" s="191">
        <v>42505</v>
      </c>
      <c r="G33" s="192"/>
      <c r="H33" s="193"/>
      <c r="I33" s="189"/>
      <c r="J33" s="189"/>
      <c r="K33" s="189"/>
      <c r="L33" s="194"/>
    </row>
    <row r="34" spans="1:12" ht="43.5" customHeight="1" thickBot="1" x14ac:dyDescent="0.25">
      <c r="A34" s="195" t="s">
        <v>103</v>
      </c>
      <c r="B34" s="196"/>
      <c r="C34" s="196"/>
      <c r="D34" s="196"/>
      <c r="E34" s="196"/>
      <c r="F34" s="197">
        <v>42551</v>
      </c>
      <c r="G34" s="198"/>
      <c r="H34" s="199" t="s">
        <v>104</v>
      </c>
      <c r="I34" s="200"/>
      <c r="J34" s="200"/>
      <c r="K34" s="200"/>
      <c r="L34" s="201"/>
    </row>
  </sheetData>
  <mergeCells count="44">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L16" sqref="L16"/>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58.5" customHeight="1" x14ac:dyDescent="0.2">
      <c r="A9" s="111" t="s">
        <v>50</v>
      </c>
      <c r="B9" s="225" t="s">
        <v>118</v>
      </c>
      <c r="C9" s="225"/>
      <c r="D9" s="225"/>
      <c r="E9" s="225"/>
      <c r="F9" s="225"/>
      <c r="G9" s="225" t="s">
        <v>119</v>
      </c>
      <c r="H9" s="248"/>
      <c r="I9" s="248"/>
      <c r="J9" s="248"/>
      <c r="K9" s="249"/>
    </row>
    <row r="10" spans="1:11" ht="74.25" customHeight="1" thickBot="1" x14ac:dyDescent="0.25">
      <c r="A10" s="112" t="s">
        <v>49</v>
      </c>
      <c r="B10" s="227"/>
      <c r="C10" s="227"/>
      <c r="D10" s="227"/>
      <c r="E10" s="227"/>
      <c r="F10" s="227"/>
      <c r="G10" s="250"/>
      <c r="H10" s="251"/>
      <c r="I10" s="251"/>
      <c r="J10" s="251"/>
      <c r="K10" s="252"/>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40.5" customHeight="1" x14ac:dyDescent="0.2">
      <c r="A15" s="207" t="s">
        <v>99</v>
      </c>
      <c r="B15" s="220"/>
      <c r="C15" s="220"/>
      <c r="D15" s="220"/>
      <c r="E15" s="220"/>
      <c r="F15" s="211" t="s">
        <v>117</v>
      </c>
      <c r="G15" s="216"/>
      <c r="H15" s="216"/>
      <c r="I15" s="216"/>
      <c r="J15" s="221"/>
    </row>
    <row r="16" spans="1:11" ht="54" customHeight="1" x14ac:dyDescent="0.2">
      <c r="A16" s="222" t="s">
        <v>131</v>
      </c>
      <c r="B16" s="223"/>
      <c r="C16" s="223"/>
      <c r="D16" s="223"/>
      <c r="E16" s="223"/>
      <c r="F16" s="218"/>
      <c r="G16" s="223"/>
      <c r="H16" s="223"/>
      <c r="I16" s="223"/>
      <c r="J16" s="224"/>
    </row>
    <row r="17" spans="1:12" ht="57.75" customHeight="1" thickBot="1" x14ac:dyDescent="0.25">
      <c r="A17" s="195"/>
      <c r="B17" s="196"/>
      <c r="C17" s="196"/>
      <c r="D17" s="196"/>
      <c r="E17" s="196"/>
      <c r="F17" s="214"/>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100</v>
      </c>
      <c r="B21" s="216"/>
      <c r="C21" s="216"/>
      <c r="D21" s="216"/>
      <c r="E21" s="217"/>
      <c r="F21" s="218" t="s">
        <v>101</v>
      </c>
      <c r="G21" s="218"/>
      <c r="H21" s="218"/>
      <c r="I21" s="218"/>
      <c r="J21" s="219"/>
    </row>
    <row r="22" spans="1:12" ht="52.5" customHeight="1" thickBot="1" x14ac:dyDescent="0.25">
      <c r="A22" s="195"/>
      <c r="B22" s="196"/>
      <c r="C22" s="196"/>
      <c r="D22" s="196"/>
      <c r="E22" s="196"/>
      <c r="F22" s="214"/>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x14ac:dyDescent="0.2">
      <c r="A26" s="241" t="s">
        <v>85</v>
      </c>
      <c r="B26" s="242"/>
      <c r="C26" s="242"/>
      <c r="D26" s="242"/>
      <c r="E26" s="242"/>
      <c r="F26" s="243">
        <v>42491</v>
      </c>
      <c r="G26" s="244"/>
      <c r="H26" s="245" t="s">
        <v>106</v>
      </c>
      <c r="I26" s="246"/>
      <c r="J26" s="246"/>
      <c r="K26" s="246"/>
      <c r="L26" s="247"/>
    </row>
    <row r="27" spans="1:12" ht="55.5" customHeight="1" x14ac:dyDescent="0.2">
      <c r="A27" s="231" t="s">
        <v>98</v>
      </c>
      <c r="B27" s="232"/>
      <c r="C27" s="232"/>
      <c r="D27" s="232"/>
      <c r="E27" s="233"/>
      <c r="F27" s="234">
        <v>42505</v>
      </c>
      <c r="G27" s="235"/>
      <c r="H27" s="236" t="s">
        <v>128</v>
      </c>
      <c r="I27" s="232"/>
      <c r="J27" s="232"/>
      <c r="K27" s="232"/>
      <c r="L27" s="237"/>
    </row>
    <row r="28" spans="1:12" ht="57" customHeight="1" thickBot="1" x14ac:dyDescent="0.25">
      <c r="A28" s="238" t="s">
        <v>103</v>
      </c>
      <c r="B28" s="239"/>
      <c r="C28" s="239"/>
      <c r="D28" s="239"/>
      <c r="E28" s="239"/>
      <c r="F28" s="197">
        <v>42551</v>
      </c>
      <c r="G28" s="198"/>
      <c r="H28" s="240" t="s">
        <v>115</v>
      </c>
      <c r="I28" s="200"/>
      <c r="J28" s="200"/>
      <c r="K28" s="200"/>
      <c r="L28" s="201"/>
    </row>
    <row r="30" spans="1:12" ht="13.5" thickBot="1" x14ac:dyDescent="0.25">
      <c r="A30" s="1" t="s">
        <v>13</v>
      </c>
    </row>
    <row r="31" spans="1:12" ht="13.5" thickBot="1" x14ac:dyDescent="0.25">
      <c r="A31" s="202"/>
      <c r="B31" s="203"/>
      <c r="C31" s="203"/>
      <c r="D31" s="203"/>
      <c r="E31" s="203"/>
      <c r="F31" s="204" t="s">
        <v>11</v>
      </c>
      <c r="G31" s="205"/>
      <c r="H31" s="203" t="s">
        <v>12</v>
      </c>
      <c r="I31" s="203"/>
      <c r="J31" s="203"/>
      <c r="K31" s="203"/>
      <c r="L31" s="206"/>
    </row>
    <row r="32" spans="1:12" ht="44.25" customHeight="1" x14ac:dyDescent="0.2">
      <c r="A32" s="207" t="s">
        <v>107</v>
      </c>
      <c r="B32" s="208"/>
      <c r="C32" s="208"/>
      <c r="D32" s="208"/>
      <c r="E32" s="208"/>
      <c r="F32" s="209">
        <v>42626</v>
      </c>
      <c r="G32" s="210"/>
      <c r="H32" s="211" t="s">
        <v>108</v>
      </c>
      <c r="I32" s="212"/>
      <c r="J32" s="212"/>
      <c r="K32" s="212"/>
      <c r="L32" s="213"/>
    </row>
    <row r="33" spans="1:12" ht="44.25" customHeight="1" x14ac:dyDescent="0.2">
      <c r="A33" s="188" t="s">
        <v>130</v>
      </c>
      <c r="B33" s="189"/>
      <c r="C33" s="189"/>
      <c r="D33" s="189"/>
      <c r="E33" s="190"/>
      <c r="F33" s="191">
        <v>42643</v>
      </c>
      <c r="G33" s="192"/>
      <c r="H33" s="193" t="s">
        <v>129</v>
      </c>
      <c r="I33" s="189"/>
      <c r="J33" s="189"/>
      <c r="K33" s="189"/>
      <c r="L33" s="194"/>
    </row>
    <row r="34" spans="1:12" ht="43.5" customHeight="1" thickBot="1" x14ac:dyDescent="0.25">
      <c r="A34" s="195"/>
      <c r="B34" s="196"/>
      <c r="C34" s="196"/>
      <c r="D34" s="196"/>
      <c r="E34" s="196"/>
      <c r="F34" s="197"/>
      <c r="G34" s="198"/>
      <c r="H34" s="199"/>
      <c r="I34" s="200"/>
      <c r="J34" s="200"/>
      <c r="K34" s="200"/>
      <c r="L34" s="201"/>
    </row>
  </sheetData>
  <mergeCells count="44">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 ref="A34:E34"/>
    <mergeCell ref="F34:G34"/>
    <mergeCell ref="H34:L34"/>
  </mergeCells>
  <hyperlinks>
    <hyperlink ref="H28" r:id="rId1" display="https://docs.google.com/document/d/1fEJtO0xANVClJrSIh8jeH30fBMtAbLyzLzzrJwTwiog/edit?usp=sharing"/>
  </hyperlinks>
  <pageMargins left="0.75" right="0.75" top="1" bottom="1" header="0.5" footer="0.5"/>
  <pageSetup paperSize="9" orientation="portrait" horizontalDpi="4294967292" verticalDpi="4294967292"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24" workbookViewId="0">
      <selection activeCell="H34" sqref="H34:L3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58.5" customHeight="1" thickBot="1" x14ac:dyDescent="0.25">
      <c r="A9" s="111" t="s">
        <v>50</v>
      </c>
      <c r="B9" s="225" t="s">
        <v>160</v>
      </c>
      <c r="C9" s="225"/>
      <c r="D9" s="225"/>
      <c r="E9" s="225"/>
      <c r="F9" s="225"/>
      <c r="G9" s="225" t="s">
        <v>156</v>
      </c>
      <c r="H9" s="248"/>
      <c r="I9" s="248"/>
      <c r="J9" s="248"/>
      <c r="K9" s="249"/>
    </row>
    <row r="10" spans="1:11" ht="74.25" customHeight="1" thickBot="1" x14ac:dyDescent="0.25">
      <c r="A10" s="112" t="s">
        <v>49</v>
      </c>
      <c r="B10" s="227" t="s">
        <v>153</v>
      </c>
      <c r="C10" s="227"/>
      <c r="D10" s="227"/>
      <c r="E10" s="227"/>
      <c r="F10" s="227"/>
      <c r="G10" s="225" t="s">
        <v>154</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40.5" customHeight="1" x14ac:dyDescent="0.2">
      <c r="A15" s="207" t="s">
        <v>155</v>
      </c>
      <c r="B15" s="220"/>
      <c r="C15" s="220"/>
      <c r="D15" s="220"/>
      <c r="E15" s="220"/>
      <c r="F15" s="211" t="s">
        <v>162</v>
      </c>
      <c r="G15" s="216"/>
      <c r="H15" s="216"/>
      <c r="I15" s="216"/>
      <c r="J15" s="221"/>
    </row>
    <row r="16" spans="1:11" ht="54" customHeight="1" x14ac:dyDescent="0.2">
      <c r="A16" s="222" t="s">
        <v>163</v>
      </c>
      <c r="B16" s="223"/>
      <c r="C16" s="223"/>
      <c r="D16" s="223"/>
      <c r="E16" s="223"/>
      <c r="F16" s="218" t="s">
        <v>157</v>
      </c>
      <c r="G16" s="223"/>
      <c r="H16" s="223"/>
      <c r="I16" s="223"/>
      <c r="J16" s="224"/>
    </row>
    <row r="17" spans="1:12" ht="57.75" customHeight="1" thickBot="1" x14ac:dyDescent="0.25">
      <c r="A17" s="195"/>
      <c r="B17" s="196"/>
      <c r="C17" s="196"/>
      <c r="D17" s="196"/>
      <c r="E17" s="196"/>
      <c r="F17" s="214"/>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164</v>
      </c>
      <c r="B21" s="216"/>
      <c r="C21" s="216"/>
      <c r="D21" s="216"/>
      <c r="E21" s="217"/>
      <c r="F21" s="218" t="s">
        <v>161</v>
      </c>
      <c r="G21" s="218"/>
      <c r="H21" s="218"/>
      <c r="I21" s="218"/>
      <c r="J21" s="219"/>
    </row>
    <row r="22" spans="1:12" ht="52.5" customHeight="1" thickBot="1" x14ac:dyDescent="0.25">
      <c r="A22" s="195"/>
      <c r="B22" s="196"/>
      <c r="C22" s="196"/>
      <c r="D22" s="196"/>
      <c r="E22" s="196"/>
      <c r="F22" s="214"/>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x14ac:dyDescent="0.2">
      <c r="A26" s="253" t="s">
        <v>98</v>
      </c>
      <c r="B26" s="254"/>
      <c r="C26" s="254"/>
      <c r="D26" s="254"/>
      <c r="E26" s="255"/>
      <c r="F26" s="256">
        <v>42505</v>
      </c>
      <c r="G26" s="257"/>
      <c r="H26" s="258" t="s">
        <v>128</v>
      </c>
      <c r="I26" s="254"/>
      <c r="J26" s="254"/>
      <c r="K26" s="254"/>
      <c r="L26" s="259"/>
    </row>
    <row r="27" spans="1:12" ht="55.5" customHeight="1" x14ac:dyDescent="0.2">
      <c r="A27" s="268" t="s">
        <v>107</v>
      </c>
      <c r="B27" s="269"/>
      <c r="C27" s="269"/>
      <c r="D27" s="269"/>
      <c r="E27" s="269"/>
      <c r="F27" s="270">
        <v>42626</v>
      </c>
      <c r="G27" s="271"/>
      <c r="H27" s="272" t="s">
        <v>108</v>
      </c>
      <c r="I27" s="273"/>
      <c r="J27" s="273"/>
      <c r="K27" s="273"/>
      <c r="L27" s="274"/>
    </row>
    <row r="28" spans="1:12" ht="57" customHeight="1" x14ac:dyDescent="0.2">
      <c r="A28" s="260" t="s">
        <v>130</v>
      </c>
      <c r="B28" s="261"/>
      <c r="C28" s="261"/>
      <c r="D28" s="261"/>
      <c r="E28" s="262"/>
      <c r="F28" s="263">
        <v>42643</v>
      </c>
      <c r="G28" s="264"/>
      <c r="H28" s="265" t="s">
        <v>152</v>
      </c>
      <c r="I28" s="266"/>
      <c r="J28" s="266"/>
      <c r="K28" s="266"/>
      <c r="L28" s="267"/>
    </row>
    <row r="30" spans="1:12" ht="13.5" thickBot="1" x14ac:dyDescent="0.25">
      <c r="A30" s="1" t="s">
        <v>13</v>
      </c>
      <c r="H30" s="158"/>
      <c r="I30" s="158"/>
      <c r="J30" s="158"/>
      <c r="K30" s="158"/>
      <c r="L30" s="158"/>
    </row>
    <row r="31" spans="1:12" ht="13.5" thickBot="1" x14ac:dyDescent="0.25">
      <c r="A31" s="202"/>
      <c r="B31" s="203"/>
      <c r="C31" s="203"/>
      <c r="D31" s="203"/>
      <c r="E31" s="203"/>
      <c r="F31" s="204" t="s">
        <v>11</v>
      </c>
      <c r="G31" s="205"/>
      <c r="H31" s="275" t="s">
        <v>12</v>
      </c>
      <c r="I31" s="275"/>
      <c r="J31" s="275"/>
      <c r="K31" s="275"/>
      <c r="L31" s="276"/>
    </row>
    <row r="32" spans="1:12" ht="44.25" customHeight="1" x14ac:dyDescent="0.2">
      <c r="A32" s="207" t="s">
        <v>158</v>
      </c>
      <c r="B32" s="208"/>
      <c r="C32" s="208"/>
      <c r="D32" s="208"/>
      <c r="E32" s="208"/>
      <c r="F32" s="277" t="s">
        <v>165</v>
      </c>
      <c r="G32" s="210"/>
      <c r="H32" s="278" t="s">
        <v>159</v>
      </c>
      <c r="I32" s="212"/>
      <c r="J32" s="212"/>
      <c r="K32" s="212"/>
      <c r="L32" s="213"/>
    </row>
    <row r="33" spans="1:12" ht="44.25" customHeight="1" x14ac:dyDescent="0.2">
      <c r="A33" s="188" t="s">
        <v>167</v>
      </c>
      <c r="B33" s="189"/>
      <c r="C33" s="189"/>
      <c r="D33" s="189"/>
      <c r="E33" s="190"/>
      <c r="F33" s="191">
        <v>42735</v>
      </c>
      <c r="G33" s="192"/>
      <c r="H33" s="219" t="s">
        <v>166</v>
      </c>
      <c r="I33" s="279"/>
      <c r="J33" s="279"/>
      <c r="K33" s="279"/>
      <c r="L33" s="279"/>
    </row>
    <row r="34" spans="1:12" ht="43.5" customHeight="1" thickBot="1" x14ac:dyDescent="0.25">
      <c r="A34" s="195" t="s">
        <v>168</v>
      </c>
      <c r="B34" s="196"/>
      <c r="C34" s="196"/>
      <c r="D34" s="196"/>
      <c r="E34" s="196"/>
      <c r="F34" s="197">
        <v>42704</v>
      </c>
      <c r="G34" s="198"/>
      <c r="H34" s="280" t="s">
        <v>169</v>
      </c>
      <c r="I34" s="281"/>
      <c r="J34" s="281"/>
      <c r="K34" s="281"/>
      <c r="L34" s="282"/>
    </row>
  </sheetData>
  <mergeCells count="44">
    <mergeCell ref="A33:E33"/>
    <mergeCell ref="F33:G33"/>
    <mergeCell ref="H33:L33"/>
    <mergeCell ref="A34:E34"/>
    <mergeCell ref="F34:G34"/>
    <mergeCell ref="H34:L34"/>
    <mergeCell ref="A31:E31"/>
    <mergeCell ref="F31:G31"/>
    <mergeCell ref="H31:L31"/>
    <mergeCell ref="A32:E32"/>
    <mergeCell ref="F32:G32"/>
    <mergeCell ref="H32:L32"/>
    <mergeCell ref="A26:E26"/>
    <mergeCell ref="F26:G26"/>
    <mergeCell ref="H26:L26"/>
    <mergeCell ref="A28:E28"/>
    <mergeCell ref="F28:G28"/>
    <mergeCell ref="H28:L28"/>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32" r:id="rId1"/>
  </hyperlinks>
  <pageMargins left="0.75" right="0.75" top="1" bottom="1" header="0.5" footer="0.5"/>
  <pageSetup paperSize="9" orientation="portrait" horizontalDpi="4294967292" verticalDpi="4294967292"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9" workbookViewId="0">
      <selection activeCell="B4" sqref="B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72.75" customHeight="1" thickBot="1" x14ac:dyDescent="0.25">
      <c r="A9" s="111" t="s">
        <v>50</v>
      </c>
      <c r="B9" s="225" t="s">
        <v>178</v>
      </c>
      <c r="C9" s="225"/>
      <c r="D9" s="225"/>
      <c r="E9" s="225"/>
      <c r="F9" s="225"/>
      <c r="G9" s="225" t="s">
        <v>175</v>
      </c>
      <c r="H9" s="248"/>
      <c r="I9" s="248"/>
      <c r="J9" s="248"/>
      <c r="K9" s="249"/>
    </row>
    <row r="10" spans="1:11" ht="86.25" customHeight="1" thickBot="1" x14ac:dyDescent="0.25">
      <c r="A10" s="112" t="s">
        <v>49</v>
      </c>
      <c r="B10" s="227" t="s">
        <v>185</v>
      </c>
      <c r="C10" s="227"/>
      <c r="D10" s="227"/>
      <c r="E10" s="227"/>
      <c r="F10" s="227"/>
      <c r="G10" s="225" t="s">
        <v>176</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40.5" customHeight="1" x14ac:dyDescent="0.2">
      <c r="A15" s="207" t="s">
        <v>181</v>
      </c>
      <c r="B15" s="220"/>
      <c r="C15" s="220"/>
      <c r="D15" s="220"/>
      <c r="E15" s="220"/>
      <c r="F15" s="211" t="s">
        <v>162</v>
      </c>
      <c r="G15" s="216"/>
      <c r="H15" s="216"/>
      <c r="I15" s="216"/>
      <c r="J15" s="221"/>
    </row>
    <row r="16" spans="1:11" ht="54" customHeight="1" x14ac:dyDescent="0.2">
      <c r="A16" s="222" t="s">
        <v>163</v>
      </c>
      <c r="B16" s="223"/>
      <c r="C16" s="223"/>
      <c r="D16" s="223"/>
      <c r="E16" s="223"/>
      <c r="F16" s="218" t="s">
        <v>182</v>
      </c>
      <c r="G16" s="223"/>
      <c r="H16" s="223"/>
      <c r="I16" s="223"/>
      <c r="J16" s="224"/>
    </row>
    <row r="17" spans="1:12" ht="57.75" customHeight="1" thickBot="1" x14ac:dyDescent="0.25">
      <c r="A17" s="195"/>
      <c r="B17" s="196"/>
      <c r="C17" s="196"/>
      <c r="D17" s="196"/>
      <c r="E17" s="196"/>
      <c r="F17" s="214"/>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192</v>
      </c>
      <c r="B21" s="216"/>
      <c r="C21" s="216"/>
      <c r="D21" s="216"/>
      <c r="E21" s="217"/>
      <c r="F21" s="218"/>
      <c r="G21" s="218"/>
      <c r="H21" s="218"/>
      <c r="I21" s="218"/>
      <c r="J21" s="219"/>
    </row>
    <row r="22" spans="1:12" ht="52.5" customHeight="1" thickBot="1" x14ac:dyDescent="0.25">
      <c r="A22" s="195"/>
      <c r="B22" s="196"/>
      <c r="C22" s="196"/>
      <c r="D22" s="196"/>
      <c r="E22" s="196"/>
      <c r="F22" s="214"/>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thickBot="1" x14ac:dyDescent="0.25">
      <c r="A26" s="253" t="s">
        <v>98</v>
      </c>
      <c r="B26" s="254"/>
      <c r="C26" s="254"/>
      <c r="D26" s="254"/>
      <c r="E26" s="255"/>
      <c r="F26" s="256">
        <v>42505</v>
      </c>
      <c r="G26" s="257"/>
      <c r="H26" s="258" t="s">
        <v>128</v>
      </c>
      <c r="I26" s="254"/>
      <c r="J26" s="254"/>
      <c r="K26" s="254"/>
      <c r="L26" s="259"/>
    </row>
    <row r="27" spans="1:12" ht="55.5" customHeight="1" x14ac:dyDescent="0.2">
      <c r="A27" s="207" t="s">
        <v>158</v>
      </c>
      <c r="B27" s="208"/>
      <c r="C27" s="208"/>
      <c r="D27" s="208"/>
      <c r="E27" s="208"/>
      <c r="F27" s="277" t="s">
        <v>165</v>
      </c>
      <c r="G27" s="210"/>
      <c r="H27" s="278" t="s">
        <v>159</v>
      </c>
      <c r="I27" s="212"/>
      <c r="J27" s="212"/>
      <c r="K27" s="212"/>
      <c r="L27" s="213"/>
    </row>
    <row r="28" spans="1:12" ht="55.5" customHeight="1" x14ac:dyDescent="0.2">
      <c r="A28" s="260" t="s">
        <v>188</v>
      </c>
      <c r="B28" s="261"/>
      <c r="C28" s="261"/>
      <c r="D28" s="261"/>
      <c r="E28" s="262"/>
      <c r="F28" s="263">
        <v>42735</v>
      </c>
      <c r="G28" s="264"/>
      <c r="H28" s="283" t="s">
        <v>183</v>
      </c>
      <c r="I28" s="284"/>
      <c r="J28" s="284"/>
      <c r="K28" s="284"/>
      <c r="L28" s="284"/>
    </row>
    <row r="29" spans="1:12" ht="57" customHeight="1" thickBot="1" x14ac:dyDescent="0.25">
      <c r="A29" s="238" t="s">
        <v>189</v>
      </c>
      <c r="B29" s="239"/>
      <c r="C29" s="239"/>
      <c r="D29" s="239"/>
      <c r="E29" s="239"/>
      <c r="F29" s="285">
        <v>42704</v>
      </c>
      <c r="G29" s="286"/>
      <c r="H29" s="287" t="s">
        <v>184</v>
      </c>
      <c r="I29" s="288"/>
      <c r="J29" s="288"/>
      <c r="K29" s="288"/>
      <c r="L29" s="289"/>
    </row>
    <row r="31" spans="1:12" ht="13.5" thickBot="1" x14ac:dyDescent="0.25">
      <c r="A31" s="1" t="s">
        <v>13</v>
      </c>
      <c r="H31" s="158"/>
      <c r="I31" s="158"/>
      <c r="J31" s="158"/>
      <c r="K31" s="158"/>
      <c r="L31" s="158"/>
    </row>
    <row r="32" spans="1:12" ht="13.5" thickBot="1" x14ac:dyDescent="0.25">
      <c r="A32" s="202"/>
      <c r="B32" s="203"/>
      <c r="C32" s="203"/>
      <c r="D32" s="203"/>
      <c r="E32" s="203"/>
      <c r="F32" s="204" t="s">
        <v>11</v>
      </c>
      <c r="G32" s="205"/>
      <c r="H32" s="275" t="s">
        <v>12</v>
      </c>
      <c r="I32" s="275"/>
      <c r="J32" s="275"/>
      <c r="K32" s="275"/>
      <c r="L32" s="276"/>
    </row>
    <row r="33" spans="1:12" ht="44.25" customHeight="1" x14ac:dyDescent="0.2">
      <c r="A33" s="207" t="s">
        <v>186</v>
      </c>
      <c r="B33" s="208"/>
      <c r="C33" s="208"/>
      <c r="D33" s="208"/>
      <c r="E33" s="208"/>
      <c r="F33" s="277">
        <v>42794</v>
      </c>
      <c r="G33" s="210"/>
      <c r="H33" s="290" t="s">
        <v>187</v>
      </c>
      <c r="I33" s="212"/>
      <c r="J33" s="212"/>
      <c r="K33" s="212"/>
      <c r="L33" s="213"/>
    </row>
    <row r="34" spans="1:12" ht="44.25" customHeight="1" x14ac:dyDescent="0.2">
      <c r="A34" s="188" t="s">
        <v>190</v>
      </c>
      <c r="B34" s="189"/>
      <c r="C34" s="189"/>
      <c r="D34" s="189"/>
      <c r="E34" s="190"/>
      <c r="F34" s="191">
        <v>42825</v>
      </c>
      <c r="G34" s="192"/>
      <c r="H34" s="219" t="s">
        <v>191</v>
      </c>
      <c r="I34" s="279"/>
      <c r="J34" s="279"/>
      <c r="K34" s="279"/>
      <c r="L34" s="279"/>
    </row>
    <row r="35" spans="1:12" ht="43.5" customHeight="1" thickBot="1" x14ac:dyDescent="0.25">
      <c r="A35" s="195"/>
      <c r="B35" s="196"/>
      <c r="C35" s="196"/>
      <c r="D35" s="196"/>
      <c r="E35" s="196"/>
      <c r="F35" s="197"/>
      <c r="G35" s="198"/>
      <c r="H35" s="280"/>
      <c r="I35" s="281"/>
      <c r="J35" s="281"/>
      <c r="K35" s="281"/>
      <c r="L35" s="282"/>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B8:F8"/>
    <mergeCell ref="G8:K8"/>
    <mergeCell ref="B9:F9"/>
    <mergeCell ref="G9:K9"/>
    <mergeCell ref="B10:F10"/>
    <mergeCell ref="G10:K10"/>
    <mergeCell ref="A14:E14"/>
    <mergeCell ref="F14:J14"/>
    <mergeCell ref="A15:E15"/>
    <mergeCell ref="F15:J15"/>
    <mergeCell ref="A16:E16"/>
    <mergeCell ref="F16:J16"/>
    <mergeCell ref="A26:E26"/>
  </mergeCells>
  <hyperlinks>
    <hyperlink ref="H27" r:id="rId1"/>
  </hyperlinks>
  <pageMargins left="0.75" right="0.75" top="1" bottom="1" header="0.5" footer="0.5"/>
  <pageSetup paperSize="9" orientation="portrait" horizontalDpi="4294967292" verticalDpi="4294967292"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4" workbookViewId="0">
      <selection activeCell="A33" sqref="A33:L3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89.25" customHeight="1" thickBot="1" x14ac:dyDescent="0.25">
      <c r="A9" s="111" t="s">
        <v>50</v>
      </c>
      <c r="B9" s="225" t="s">
        <v>198</v>
      </c>
      <c r="C9" s="225"/>
      <c r="D9" s="225"/>
      <c r="E9" s="225"/>
      <c r="F9" s="225"/>
      <c r="G9" s="225" t="s">
        <v>209</v>
      </c>
      <c r="H9" s="248"/>
      <c r="I9" s="248"/>
      <c r="J9" s="248"/>
      <c r="K9" s="249"/>
    </row>
    <row r="10" spans="1:11" ht="86.25" customHeight="1" thickBot="1" x14ac:dyDescent="0.25">
      <c r="A10" s="112" t="s">
        <v>49</v>
      </c>
      <c r="B10" s="227" t="s">
        <v>199</v>
      </c>
      <c r="C10" s="227"/>
      <c r="D10" s="227"/>
      <c r="E10" s="227"/>
      <c r="F10" s="227"/>
      <c r="G10" s="225" t="s">
        <v>200</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40.5" customHeight="1" x14ac:dyDescent="0.2">
      <c r="A15" s="207" t="s">
        <v>205</v>
      </c>
      <c r="B15" s="220"/>
      <c r="C15" s="220"/>
      <c r="D15" s="220"/>
      <c r="E15" s="220"/>
      <c r="F15" s="211" t="s">
        <v>206</v>
      </c>
      <c r="G15" s="216"/>
      <c r="H15" s="216"/>
      <c r="I15" s="216"/>
      <c r="J15" s="221"/>
    </row>
    <row r="16" spans="1:11" ht="54" customHeight="1" x14ac:dyDescent="0.2">
      <c r="A16" s="222" t="s">
        <v>207</v>
      </c>
      <c r="B16" s="223"/>
      <c r="C16" s="223"/>
      <c r="D16" s="223"/>
      <c r="E16" s="223"/>
      <c r="F16" s="218" t="s">
        <v>208</v>
      </c>
      <c r="G16" s="223"/>
      <c r="H16" s="223"/>
      <c r="I16" s="223"/>
      <c r="J16" s="224"/>
    </row>
    <row r="17" spans="1:12" ht="57.75" customHeight="1" thickBot="1" x14ac:dyDescent="0.25">
      <c r="A17" s="195" t="s">
        <v>217</v>
      </c>
      <c r="B17" s="196"/>
      <c r="C17" s="196"/>
      <c r="D17" s="196"/>
      <c r="E17" s="196"/>
      <c r="F17" s="214" t="s">
        <v>218</v>
      </c>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216</v>
      </c>
      <c r="B21" s="216"/>
      <c r="C21" s="216"/>
      <c r="D21" s="216"/>
      <c r="E21" s="217"/>
      <c r="F21" s="218" t="s">
        <v>213</v>
      </c>
      <c r="G21" s="218"/>
      <c r="H21" s="218"/>
      <c r="I21" s="218"/>
      <c r="J21" s="219"/>
    </row>
    <row r="22" spans="1:12" ht="52.5" customHeight="1" thickBot="1" x14ac:dyDescent="0.25">
      <c r="A22" s="195"/>
      <c r="B22" s="196"/>
      <c r="C22" s="196"/>
      <c r="D22" s="196"/>
      <c r="E22" s="196"/>
      <c r="F22" s="214"/>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x14ac:dyDescent="0.2">
      <c r="A26" s="296" t="s">
        <v>98</v>
      </c>
      <c r="B26" s="297"/>
      <c r="C26" s="297"/>
      <c r="D26" s="297"/>
      <c r="E26" s="298"/>
      <c r="F26" s="299">
        <v>42505</v>
      </c>
      <c r="G26" s="300"/>
      <c r="H26" s="301" t="s">
        <v>202</v>
      </c>
      <c r="I26" s="297"/>
      <c r="J26" s="297"/>
      <c r="K26" s="297"/>
      <c r="L26" s="302"/>
    </row>
    <row r="27" spans="1:12" ht="86.25" customHeight="1" x14ac:dyDescent="0.2">
      <c r="A27" s="222" t="s">
        <v>186</v>
      </c>
      <c r="B27" s="223"/>
      <c r="C27" s="223"/>
      <c r="D27" s="223"/>
      <c r="E27" s="223"/>
      <c r="F27" s="291">
        <v>42794</v>
      </c>
      <c r="G27" s="292"/>
      <c r="H27" s="293" t="s">
        <v>203</v>
      </c>
      <c r="I27" s="294"/>
      <c r="J27" s="294"/>
      <c r="K27" s="294"/>
      <c r="L27" s="295"/>
    </row>
    <row r="28" spans="1:12" ht="55.5" customHeight="1" x14ac:dyDescent="0.2">
      <c r="A28" s="188" t="s">
        <v>190</v>
      </c>
      <c r="B28" s="189"/>
      <c r="C28" s="189"/>
      <c r="D28" s="189"/>
      <c r="E28" s="190"/>
      <c r="F28" s="191">
        <v>42825</v>
      </c>
      <c r="G28" s="192"/>
      <c r="H28" s="219" t="s">
        <v>204</v>
      </c>
      <c r="I28" s="279"/>
      <c r="J28" s="279"/>
      <c r="K28" s="279"/>
      <c r="L28" s="279"/>
    </row>
    <row r="29" spans="1:12" ht="57" customHeight="1" thickBot="1" x14ac:dyDescent="0.25">
      <c r="A29" s="238"/>
      <c r="B29" s="239"/>
      <c r="C29" s="239"/>
      <c r="D29" s="239"/>
      <c r="E29" s="239"/>
      <c r="F29" s="285"/>
      <c r="G29" s="286"/>
      <c r="H29" s="287"/>
      <c r="I29" s="288"/>
      <c r="J29" s="288"/>
      <c r="K29" s="288"/>
      <c r="L29" s="289"/>
    </row>
    <row r="31" spans="1:12" ht="13.5" thickBot="1" x14ac:dyDescent="0.25">
      <c r="A31" s="1" t="s">
        <v>13</v>
      </c>
      <c r="H31" s="158"/>
      <c r="I31" s="158"/>
      <c r="J31" s="158"/>
      <c r="K31" s="158"/>
      <c r="L31" s="158"/>
    </row>
    <row r="32" spans="1:12" ht="13.5" thickBot="1" x14ac:dyDescent="0.25">
      <c r="A32" s="202"/>
      <c r="B32" s="203"/>
      <c r="C32" s="203"/>
      <c r="D32" s="203"/>
      <c r="E32" s="203"/>
      <c r="F32" s="204" t="s">
        <v>11</v>
      </c>
      <c r="G32" s="205"/>
      <c r="H32" s="275" t="s">
        <v>12</v>
      </c>
      <c r="I32" s="275"/>
      <c r="J32" s="275"/>
      <c r="K32" s="275"/>
      <c r="L32" s="276"/>
    </row>
    <row r="33" spans="1:12" ht="44.25" customHeight="1" x14ac:dyDescent="0.2">
      <c r="A33" s="207" t="s">
        <v>210</v>
      </c>
      <c r="B33" s="208"/>
      <c r="C33" s="208"/>
      <c r="D33" s="208"/>
      <c r="E33" s="208"/>
      <c r="F33" s="277">
        <v>42886</v>
      </c>
      <c r="G33" s="210"/>
      <c r="H33" s="290" t="s">
        <v>211</v>
      </c>
      <c r="I33" s="212"/>
      <c r="J33" s="212"/>
      <c r="K33" s="212"/>
      <c r="L33" s="213"/>
    </row>
    <row r="34" spans="1:12" ht="44.25" customHeight="1" x14ac:dyDescent="0.2">
      <c r="A34" s="188" t="s">
        <v>212</v>
      </c>
      <c r="B34" s="189"/>
      <c r="C34" s="189"/>
      <c r="D34" s="189"/>
      <c r="E34" s="190"/>
      <c r="F34" s="291" t="s">
        <v>214</v>
      </c>
      <c r="G34" s="192"/>
      <c r="H34" s="219" t="s">
        <v>215</v>
      </c>
      <c r="I34" s="279"/>
      <c r="J34" s="279"/>
      <c r="K34" s="279"/>
      <c r="L34" s="279"/>
    </row>
    <row r="35" spans="1:12" ht="43.5" customHeight="1" thickBot="1" x14ac:dyDescent="0.25">
      <c r="A35" s="195"/>
      <c r="B35" s="196"/>
      <c r="C35" s="196"/>
      <c r="D35" s="196"/>
      <c r="E35" s="196"/>
      <c r="F35" s="197"/>
      <c r="G35" s="198"/>
      <c r="H35" s="280"/>
      <c r="I35" s="281"/>
      <c r="J35" s="281"/>
      <c r="K35" s="281"/>
      <c r="L35" s="282"/>
    </row>
  </sheetData>
  <mergeCells count="47">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29:E29"/>
    <mergeCell ref="F29:G29"/>
    <mergeCell ref="H29:L29"/>
    <mergeCell ref="A32:E32"/>
    <mergeCell ref="F32:G32"/>
    <mergeCell ref="H32:L32"/>
    <mergeCell ref="A35:E35"/>
    <mergeCell ref="F35:G35"/>
    <mergeCell ref="H35:L35"/>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F16" sqref="F16:J16"/>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89.25" customHeight="1" thickBot="1" x14ac:dyDescent="0.25">
      <c r="A9" s="111" t="s">
        <v>50</v>
      </c>
      <c r="B9" s="225" t="s">
        <v>227</v>
      </c>
      <c r="C9" s="225"/>
      <c r="D9" s="225"/>
      <c r="E9" s="225"/>
      <c r="F9" s="225"/>
      <c r="G9" s="225" t="s">
        <v>243</v>
      </c>
      <c r="H9" s="248"/>
      <c r="I9" s="248"/>
      <c r="J9" s="248"/>
      <c r="K9" s="249"/>
    </row>
    <row r="10" spans="1:11" ht="86.25" customHeight="1" thickBot="1" x14ac:dyDescent="0.25">
      <c r="A10" s="112" t="s">
        <v>49</v>
      </c>
      <c r="B10" s="227" t="s">
        <v>259</v>
      </c>
      <c r="C10" s="227"/>
      <c r="D10" s="227"/>
      <c r="E10" s="227"/>
      <c r="F10" s="227"/>
      <c r="G10" s="225" t="s">
        <v>229</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84.75" customHeight="1" x14ac:dyDescent="0.2">
      <c r="A15" s="207" t="s">
        <v>205</v>
      </c>
      <c r="B15" s="220"/>
      <c r="C15" s="220"/>
      <c r="D15" s="220"/>
      <c r="E15" s="220"/>
      <c r="F15" s="211" t="s">
        <v>228</v>
      </c>
      <c r="G15" s="216"/>
      <c r="H15" s="216"/>
      <c r="I15" s="216"/>
      <c r="J15" s="221"/>
    </row>
    <row r="16" spans="1:11" ht="54" customHeight="1" x14ac:dyDescent="0.2">
      <c r="A16" s="222" t="s">
        <v>207</v>
      </c>
      <c r="B16" s="223"/>
      <c r="C16" s="223"/>
      <c r="D16" s="223"/>
      <c r="E16" s="223"/>
      <c r="F16" s="218" t="s">
        <v>208</v>
      </c>
      <c r="G16" s="223"/>
      <c r="H16" s="223"/>
      <c r="I16" s="223"/>
      <c r="J16" s="224"/>
    </row>
    <row r="17" spans="1:12" ht="57.75" customHeight="1" thickBot="1" x14ac:dyDescent="0.25">
      <c r="A17" s="195" t="s">
        <v>231</v>
      </c>
      <c r="B17" s="196"/>
      <c r="C17" s="196"/>
      <c r="D17" s="196"/>
      <c r="E17" s="196"/>
      <c r="F17" s="214" t="s">
        <v>232</v>
      </c>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248</v>
      </c>
      <c r="B21" s="216"/>
      <c r="C21" s="216"/>
      <c r="D21" s="216"/>
      <c r="E21" s="217"/>
      <c r="F21" s="218" t="s">
        <v>249</v>
      </c>
      <c r="G21" s="218"/>
      <c r="H21" s="218"/>
      <c r="I21" s="218"/>
      <c r="J21" s="219"/>
    </row>
    <row r="22" spans="1:12" ht="52.5" customHeight="1" thickBot="1" x14ac:dyDescent="0.25">
      <c r="A22" s="195" t="s">
        <v>246</v>
      </c>
      <c r="B22" s="196"/>
      <c r="C22" s="196"/>
      <c r="D22" s="196"/>
      <c r="E22" s="196"/>
      <c r="F22" s="214" t="s">
        <v>247</v>
      </c>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x14ac:dyDescent="0.2">
      <c r="A26" s="207" t="s">
        <v>210</v>
      </c>
      <c r="B26" s="208"/>
      <c r="C26" s="208"/>
      <c r="D26" s="208"/>
      <c r="E26" s="208"/>
      <c r="F26" s="277">
        <v>42886</v>
      </c>
      <c r="G26" s="210"/>
      <c r="H26" s="303" t="s">
        <v>244</v>
      </c>
      <c r="I26" s="304"/>
      <c r="J26" s="304"/>
      <c r="K26" s="304"/>
      <c r="L26" s="305"/>
    </row>
    <row r="27" spans="1:12" ht="86.25" customHeight="1" x14ac:dyDescent="0.2">
      <c r="A27" s="188" t="s">
        <v>225</v>
      </c>
      <c r="B27" s="189"/>
      <c r="C27" s="189"/>
      <c r="D27" s="189"/>
      <c r="E27" s="190"/>
      <c r="F27" s="291" t="s">
        <v>214</v>
      </c>
      <c r="G27" s="192"/>
      <c r="H27" s="283" t="s">
        <v>226</v>
      </c>
      <c r="I27" s="284"/>
      <c r="J27" s="284"/>
      <c r="K27" s="284"/>
      <c r="L27" s="284"/>
    </row>
    <row r="28" spans="1:12" ht="55.5" customHeight="1" x14ac:dyDescent="0.2">
      <c r="A28" s="188"/>
      <c r="B28" s="189"/>
      <c r="C28" s="189"/>
      <c r="D28" s="189"/>
      <c r="E28" s="190"/>
      <c r="F28" s="191"/>
      <c r="G28" s="192"/>
      <c r="H28" s="219"/>
      <c r="I28" s="279"/>
      <c r="J28" s="279"/>
      <c r="K28" s="279"/>
      <c r="L28" s="279"/>
    </row>
    <row r="29" spans="1:12" ht="57" customHeight="1" thickBot="1" x14ac:dyDescent="0.25">
      <c r="A29" s="238"/>
      <c r="B29" s="239"/>
      <c r="C29" s="239"/>
      <c r="D29" s="239"/>
      <c r="E29" s="239"/>
      <c r="F29" s="285"/>
      <c r="G29" s="286"/>
      <c r="H29" s="287"/>
      <c r="I29" s="288"/>
      <c r="J29" s="288"/>
      <c r="K29" s="288"/>
      <c r="L29" s="289"/>
    </row>
    <row r="31" spans="1:12" ht="13.5" thickBot="1" x14ac:dyDescent="0.25">
      <c r="A31" s="1" t="s">
        <v>13</v>
      </c>
      <c r="H31" s="158"/>
      <c r="I31" s="158"/>
      <c r="J31" s="158"/>
      <c r="K31" s="158"/>
      <c r="L31" s="158"/>
    </row>
    <row r="32" spans="1:12" ht="13.5" thickBot="1" x14ac:dyDescent="0.25">
      <c r="A32" s="202"/>
      <c r="B32" s="203"/>
      <c r="C32" s="203"/>
      <c r="D32" s="203"/>
      <c r="E32" s="203"/>
      <c r="F32" s="204" t="s">
        <v>11</v>
      </c>
      <c r="G32" s="205"/>
      <c r="H32" s="275" t="s">
        <v>12</v>
      </c>
      <c r="I32" s="275"/>
      <c r="J32" s="275"/>
      <c r="K32" s="275"/>
      <c r="L32" s="276"/>
    </row>
    <row r="33" spans="1:12" ht="44.25" customHeight="1" x14ac:dyDescent="0.2">
      <c r="A33" s="207" t="s">
        <v>223</v>
      </c>
      <c r="B33" s="208"/>
      <c r="C33" s="208"/>
      <c r="D33" s="208"/>
      <c r="E33" s="208"/>
      <c r="F33" s="277">
        <v>42990</v>
      </c>
      <c r="G33" s="210"/>
      <c r="H33" s="290" t="s">
        <v>224</v>
      </c>
      <c r="I33" s="212"/>
      <c r="J33" s="212"/>
      <c r="K33" s="212"/>
      <c r="L33" s="213"/>
    </row>
    <row r="34" spans="1:12" ht="44.25" customHeight="1" x14ac:dyDescent="0.2">
      <c r="A34" s="188" t="s">
        <v>245</v>
      </c>
      <c r="B34" s="189"/>
      <c r="C34" s="189"/>
      <c r="D34" s="189"/>
      <c r="E34" s="190"/>
      <c r="F34" s="291">
        <v>42990</v>
      </c>
      <c r="G34" s="192"/>
      <c r="H34" s="219" t="s">
        <v>251</v>
      </c>
      <c r="I34" s="279"/>
      <c r="J34" s="279"/>
      <c r="K34" s="279"/>
      <c r="L34" s="279"/>
    </row>
    <row r="35" spans="1:12" ht="43.5" customHeight="1" thickBot="1" x14ac:dyDescent="0.25">
      <c r="A35" s="195" t="s">
        <v>250</v>
      </c>
      <c r="B35" s="196"/>
      <c r="C35" s="196"/>
      <c r="D35" s="196"/>
      <c r="E35" s="196"/>
      <c r="F35" s="197">
        <v>42990</v>
      </c>
      <c r="G35" s="198"/>
      <c r="H35" s="280" t="s">
        <v>252</v>
      </c>
      <c r="I35" s="281"/>
      <c r="J35" s="281"/>
      <c r="K35" s="281"/>
      <c r="L35" s="282"/>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4" workbookViewId="0">
      <selection activeCell="F35" sqref="F35:G35"/>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89.25" customHeight="1" thickBot="1" x14ac:dyDescent="0.25">
      <c r="A9" s="111" t="s">
        <v>50</v>
      </c>
      <c r="B9" s="225" t="s">
        <v>268</v>
      </c>
      <c r="C9" s="225"/>
      <c r="D9" s="225"/>
      <c r="E9" s="225"/>
      <c r="F9" s="225"/>
      <c r="G9" s="225" t="s">
        <v>264</v>
      </c>
      <c r="H9" s="248"/>
      <c r="I9" s="248"/>
      <c r="J9" s="248"/>
      <c r="K9" s="249"/>
    </row>
    <row r="10" spans="1:11" ht="138.75" customHeight="1" thickBot="1" x14ac:dyDescent="0.25">
      <c r="A10" s="112" t="s">
        <v>49</v>
      </c>
      <c r="B10" s="227" t="s">
        <v>266</v>
      </c>
      <c r="C10" s="227"/>
      <c r="D10" s="227"/>
      <c r="E10" s="227"/>
      <c r="F10" s="227"/>
      <c r="G10" s="225" t="s">
        <v>265</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84.75" customHeight="1" x14ac:dyDescent="0.2">
      <c r="A15" s="207" t="s">
        <v>205</v>
      </c>
      <c r="B15" s="220"/>
      <c r="C15" s="220"/>
      <c r="D15" s="220"/>
      <c r="E15" s="220"/>
      <c r="F15" s="211" t="s">
        <v>267</v>
      </c>
      <c r="G15" s="216"/>
      <c r="H15" s="216"/>
      <c r="I15" s="216"/>
      <c r="J15" s="221"/>
    </row>
    <row r="16" spans="1:11" ht="54" customHeight="1" x14ac:dyDescent="0.2">
      <c r="A16" s="222" t="s">
        <v>269</v>
      </c>
      <c r="B16" s="223"/>
      <c r="C16" s="223"/>
      <c r="D16" s="223"/>
      <c r="E16" s="223"/>
      <c r="F16" s="218" t="s">
        <v>270</v>
      </c>
      <c r="G16" s="223"/>
      <c r="H16" s="223"/>
      <c r="I16" s="223"/>
      <c r="J16" s="224"/>
    </row>
    <row r="17" spans="1:12" ht="57.75" customHeight="1" thickBot="1" x14ac:dyDescent="0.25">
      <c r="A17" s="195" t="s">
        <v>231</v>
      </c>
      <c r="B17" s="196"/>
      <c r="C17" s="196"/>
      <c r="D17" s="196"/>
      <c r="E17" s="196"/>
      <c r="F17" s="214" t="s">
        <v>271</v>
      </c>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248</v>
      </c>
      <c r="B21" s="216"/>
      <c r="C21" s="216"/>
      <c r="D21" s="216"/>
      <c r="E21" s="217"/>
      <c r="F21" s="218" t="s">
        <v>249</v>
      </c>
      <c r="G21" s="218"/>
      <c r="H21" s="218"/>
      <c r="I21" s="218"/>
      <c r="J21" s="219"/>
    </row>
    <row r="22" spans="1:12" ht="52.5" customHeight="1" thickBot="1" x14ac:dyDescent="0.25">
      <c r="A22" s="195" t="s">
        <v>246</v>
      </c>
      <c r="B22" s="196"/>
      <c r="C22" s="196"/>
      <c r="D22" s="196"/>
      <c r="E22" s="196"/>
      <c r="F22" s="214" t="s">
        <v>247</v>
      </c>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thickBot="1" x14ac:dyDescent="0.25">
      <c r="A26" s="207" t="s">
        <v>210</v>
      </c>
      <c r="B26" s="208"/>
      <c r="C26" s="208"/>
      <c r="D26" s="208"/>
      <c r="E26" s="208"/>
      <c r="F26" s="277">
        <v>42886</v>
      </c>
      <c r="G26" s="210"/>
      <c r="H26" s="306" t="s">
        <v>260</v>
      </c>
      <c r="I26" s="304"/>
      <c r="J26" s="304"/>
      <c r="K26" s="304"/>
      <c r="L26" s="305"/>
    </row>
    <row r="27" spans="1:12" ht="63" customHeight="1" x14ac:dyDescent="0.2">
      <c r="A27" s="207" t="s">
        <v>223</v>
      </c>
      <c r="B27" s="208"/>
      <c r="C27" s="208"/>
      <c r="D27" s="208"/>
      <c r="E27" s="208"/>
      <c r="F27" s="277">
        <v>42990</v>
      </c>
      <c r="G27" s="210"/>
      <c r="H27" s="193" t="s">
        <v>261</v>
      </c>
      <c r="I27" s="294"/>
      <c r="J27" s="294"/>
      <c r="K27" s="294"/>
      <c r="L27" s="292"/>
    </row>
    <row r="28" spans="1:12" ht="55.5" customHeight="1" x14ac:dyDescent="0.2">
      <c r="A28" s="188" t="s">
        <v>245</v>
      </c>
      <c r="B28" s="189"/>
      <c r="C28" s="189"/>
      <c r="D28" s="189"/>
      <c r="E28" s="190"/>
      <c r="F28" s="291">
        <v>42990</v>
      </c>
      <c r="G28" s="192"/>
      <c r="H28" s="219" t="s">
        <v>272</v>
      </c>
      <c r="I28" s="279"/>
      <c r="J28" s="279"/>
      <c r="K28" s="279"/>
      <c r="L28" s="279"/>
    </row>
    <row r="29" spans="1:12" ht="57" customHeight="1" thickBot="1" x14ac:dyDescent="0.25">
      <c r="A29" s="195" t="s">
        <v>250</v>
      </c>
      <c r="B29" s="196"/>
      <c r="C29" s="196"/>
      <c r="D29" s="196"/>
      <c r="E29" s="196"/>
      <c r="F29" s="197">
        <v>42990</v>
      </c>
      <c r="G29" s="198"/>
      <c r="H29" s="307" t="s">
        <v>273</v>
      </c>
      <c r="I29" s="281"/>
      <c r="J29" s="281"/>
      <c r="K29" s="281"/>
      <c r="L29" s="282"/>
    </row>
    <row r="31" spans="1:12" ht="13.5" thickBot="1" x14ac:dyDescent="0.25">
      <c r="A31" s="1" t="s">
        <v>13</v>
      </c>
      <c r="H31" s="158"/>
      <c r="I31" s="158"/>
      <c r="J31" s="158"/>
      <c r="K31" s="158"/>
      <c r="L31" s="158"/>
    </row>
    <row r="32" spans="1:12" ht="13.5" thickBot="1" x14ac:dyDescent="0.25">
      <c r="A32" s="202"/>
      <c r="B32" s="203"/>
      <c r="C32" s="203"/>
      <c r="D32" s="203"/>
      <c r="E32" s="203"/>
      <c r="F32" s="204" t="s">
        <v>11</v>
      </c>
      <c r="G32" s="205"/>
      <c r="H32" s="275" t="s">
        <v>12</v>
      </c>
      <c r="I32" s="275"/>
      <c r="J32" s="275"/>
      <c r="K32" s="275"/>
      <c r="L32" s="276"/>
    </row>
    <row r="33" spans="1:12" ht="44.25" customHeight="1" x14ac:dyDescent="0.2">
      <c r="A33" s="207" t="s">
        <v>262</v>
      </c>
      <c r="B33" s="208"/>
      <c r="C33" s="208"/>
      <c r="D33" s="208"/>
      <c r="E33" s="208"/>
      <c r="F33" s="277">
        <v>43100</v>
      </c>
      <c r="G33" s="210"/>
      <c r="H33" s="290" t="s">
        <v>263</v>
      </c>
      <c r="I33" s="212"/>
      <c r="J33" s="212"/>
      <c r="K33" s="212"/>
      <c r="L33" s="213"/>
    </row>
    <row r="34" spans="1:12" ht="44.25" customHeight="1" x14ac:dyDescent="0.2">
      <c r="A34" s="188" t="s">
        <v>277</v>
      </c>
      <c r="B34" s="189"/>
      <c r="C34" s="189"/>
      <c r="D34" s="189"/>
      <c r="E34" s="190"/>
      <c r="F34" s="291">
        <v>43100</v>
      </c>
      <c r="G34" s="192"/>
      <c r="H34" s="219" t="s">
        <v>278</v>
      </c>
      <c r="I34" s="279"/>
      <c r="J34" s="279"/>
      <c r="K34" s="279"/>
      <c r="L34" s="279"/>
    </row>
    <row r="35" spans="1:12" ht="43.5" customHeight="1" thickBot="1" x14ac:dyDescent="0.25">
      <c r="A35" s="195" t="s">
        <v>280</v>
      </c>
      <c r="B35" s="196"/>
      <c r="C35" s="196"/>
      <c r="D35" s="196"/>
      <c r="E35" s="196"/>
      <c r="F35" s="197">
        <v>43100</v>
      </c>
      <c r="G35" s="198"/>
      <c r="H35" s="280" t="s">
        <v>279</v>
      </c>
      <c r="I35" s="281"/>
      <c r="J35" s="281"/>
      <c r="K35" s="281"/>
      <c r="L35" s="282"/>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A13" workbookViewId="0">
      <selection activeCell="F18" sqref="F18"/>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202" t="s">
        <v>3</v>
      </c>
      <c r="C8" s="203"/>
      <c r="D8" s="203"/>
      <c r="E8" s="203"/>
      <c r="F8" s="206"/>
      <c r="G8" s="203" t="s">
        <v>4</v>
      </c>
      <c r="H8" s="203"/>
      <c r="I8" s="203"/>
      <c r="J8" s="203"/>
      <c r="K8" s="206"/>
    </row>
    <row r="9" spans="1:11" ht="101.45" customHeight="1" thickBot="1" x14ac:dyDescent="0.25">
      <c r="A9" s="111" t="s">
        <v>50</v>
      </c>
      <c r="B9" s="225" t="s">
        <v>293</v>
      </c>
      <c r="C9" s="225"/>
      <c r="D9" s="225"/>
      <c r="E9" s="225"/>
      <c r="F9" s="225"/>
      <c r="G9" s="225"/>
      <c r="H9" s="248"/>
      <c r="I9" s="248"/>
      <c r="J9" s="248"/>
      <c r="K9" s="249"/>
    </row>
    <row r="10" spans="1:11" ht="138.75" customHeight="1" thickBot="1" x14ac:dyDescent="0.25">
      <c r="A10" s="112" t="s">
        <v>49</v>
      </c>
      <c r="B10" s="227" t="s">
        <v>285</v>
      </c>
      <c r="C10" s="227"/>
      <c r="D10" s="227"/>
      <c r="E10" s="227"/>
      <c r="F10" s="227"/>
      <c r="G10" s="225" t="s">
        <v>300</v>
      </c>
      <c r="H10" s="248"/>
      <c r="I10" s="248"/>
      <c r="J10" s="248"/>
      <c r="K10" s="249"/>
    </row>
    <row r="11" spans="1:11" x14ac:dyDescent="0.2">
      <c r="A11" t="s">
        <v>7</v>
      </c>
    </row>
    <row r="13" spans="1:11" ht="13.5" thickBot="1" x14ac:dyDescent="0.25">
      <c r="A13" s="1" t="s">
        <v>5</v>
      </c>
    </row>
    <row r="14" spans="1:11" ht="13.5" thickBot="1" x14ac:dyDescent="0.25">
      <c r="A14" s="202" t="s">
        <v>6</v>
      </c>
      <c r="B14" s="203"/>
      <c r="C14" s="203"/>
      <c r="D14" s="203"/>
      <c r="E14" s="203"/>
      <c r="F14" s="203" t="s">
        <v>8</v>
      </c>
      <c r="G14" s="203"/>
      <c r="H14" s="203"/>
      <c r="I14" s="203"/>
      <c r="J14" s="206"/>
    </row>
    <row r="15" spans="1:11" ht="84.75" customHeight="1" x14ac:dyDescent="0.2">
      <c r="A15" s="207" t="s">
        <v>304</v>
      </c>
      <c r="B15" s="220"/>
      <c r="C15" s="220"/>
      <c r="D15" s="220"/>
      <c r="E15" s="220"/>
      <c r="F15" s="211" t="s">
        <v>305</v>
      </c>
      <c r="G15" s="216"/>
      <c r="H15" s="216"/>
      <c r="I15" s="216"/>
      <c r="J15" s="221"/>
    </row>
    <row r="16" spans="1:11" ht="54" customHeight="1" x14ac:dyDescent="0.2">
      <c r="A16" s="222" t="s">
        <v>269</v>
      </c>
      <c r="B16" s="223"/>
      <c r="C16" s="223"/>
      <c r="D16" s="223"/>
      <c r="E16" s="223"/>
      <c r="F16" s="218" t="s">
        <v>306</v>
      </c>
      <c r="G16" s="223"/>
      <c r="H16" s="223"/>
      <c r="I16" s="223"/>
      <c r="J16" s="224"/>
    </row>
    <row r="17" spans="1:12" ht="90" customHeight="1" thickBot="1" x14ac:dyDescent="0.25">
      <c r="A17" s="195" t="s">
        <v>231</v>
      </c>
      <c r="B17" s="196"/>
      <c r="C17" s="196"/>
      <c r="D17" s="196"/>
      <c r="E17" s="196"/>
      <c r="F17" s="214" t="s">
        <v>307</v>
      </c>
      <c r="G17" s="196"/>
      <c r="H17" s="196"/>
      <c r="I17" s="196"/>
      <c r="J17" s="215"/>
    </row>
    <row r="19" spans="1:12" ht="13.5" thickBot="1" x14ac:dyDescent="0.25">
      <c r="A19" s="1" t="s">
        <v>25</v>
      </c>
    </row>
    <row r="20" spans="1:12" ht="13.5" thickBot="1" x14ac:dyDescent="0.25">
      <c r="A20" s="202" t="s">
        <v>6</v>
      </c>
      <c r="B20" s="203"/>
      <c r="C20" s="203"/>
      <c r="D20" s="203"/>
      <c r="E20" s="203"/>
      <c r="F20" s="203" t="s">
        <v>8</v>
      </c>
      <c r="G20" s="203"/>
      <c r="H20" s="203"/>
      <c r="I20" s="203"/>
      <c r="J20" s="206"/>
    </row>
    <row r="21" spans="1:12" ht="60.75" customHeight="1" x14ac:dyDescent="0.2">
      <c r="A21" s="216" t="s">
        <v>248</v>
      </c>
      <c r="B21" s="216"/>
      <c r="C21" s="216"/>
      <c r="D21" s="216"/>
      <c r="E21" s="217"/>
      <c r="F21" s="218" t="s">
        <v>301</v>
      </c>
      <c r="G21" s="218"/>
      <c r="H21" s="218"/>
      <c r="I21" s="218"/>
      <c r="J21" s="219"/>
    </row>
    <row r="22" spans="1:12" ht="52.5" customHeight="1" thickBot="1" x14ac:dyDescent="0.25">
      <c r="A22" s="195" t="s">
        <v>302</v>
      </c>
      <c r="B22" s="196"/>
      <c r="C22" s="196"/>
      <c r="D22" s="196"/>
      <c r="E22" s="196"/>
      <c r="F22" s="214" t="s">
        <v>303</v>
      </c>
      <c r="G22" s="196"/>
      <c r="H22" s="196"/>
      <c r="I22" s="196"/>
      <c r="J22" s="215"/>
    </row>
    <row r="24" spans="1:12" ht="13.5" thickBot="1" x14ac:dyDescent="0.25">
      <c r="A24" s="1" t="s">
        <v>9</v>
      </c>
    </row>
    <row r="25" spans="1:12" ht="13.5" thickBot="1" x14ac:dyDescent="0.25">
      <c r="A25" s="202" t="s">
        <v>10</v>
      </c>
      <c r="B25" s="203"/>
      <c r="C25" s="203"/>
      <c r="D25" s="203"/>
      <c r="E25" s="203"/>
      <c r="F25" s="204" t="s">
        <v>11</v>
      </c>
      <c r="G25" s="205"/>
      <c r="H25" s="203" t="s">
        <v>12</v>
      </c>
      <c r="I25" s="203"/>
      <c r="J25" s="203"/>
      <c r="K25" s="203"/>
      <c r="L25" s="206"/>
    </row>
    <row r="26" spans="1:12" ht="55.5" customHeight="1" thickBot="1" x14ac:dyDescent="0.25">
      <c r="A26" s="195" t="s">
        <v>250</v>
      </c>
      <c r="B26" s="196"/>
      <c r="C26" s="196"/>
      <c r="D26" s="196"/>
      <c r="E26" s="196"/>
      <c r="F26" s="197">
        <v>42990</v>
      </c>
      <c r="G26" s="198"/>
      <c r="H26" s="287" t="s">
        <v>296</v>
      </c>
      <c r="I26" s="281"/>
      <c r="J26" s="281"/>
      <c r="K26" s="281"/>
      <c r="L26" s="282"/>
    </row>
    <row r="27" spans="1:12" ht="63" customHeight="1" x14ac:dyDescent="0.2">
      <c r="A27" s="207" t="s">
        <v>262</v>
      </c>
      <c r="B27" s="208"/>
      <c r="C27" s="208"/>
      <c r="D27" s="208"/>
      <c r="E27" s="208"/>
      <c r="F27" s="277">
        <v>43100</v>
      </c>
      <c r="G27" s="210"/>
      <c r="H27" s="290" t="s">
        <v>292</v>
      </c>
      <c r="I27" s="212"/>
      <c r="J27" s="212"/>
      <c r="K27" s="212"/>
      <c r="L27" s="213"/>
    </row>
    <row r="28" spans="1:12" ht="55.5" customHeight="1" x14ac:dyDescent="0.2">
      <c r="A28" s="188" t="s">
        <v>277</v>
      </c>
      <c r="B28" s="189"/>
      <c r="C28" s="189"/>
      <c r="D28" s="189"/>
      <c r="E28" s="190"/>
      <c r="F28" s="291">
        <v>43100</v>
      </c>
      <c r="G28" s="192"/>
      <c r="H28" s="308" t="s">
        <v>297</v>
      </c>
      <c r="I28" s="279"/>
      <c r="J28" s="279"/>
      <c r="K28" s="279"/>
      <c r="L28" s="279"/>
    </row>
    <row r="29" spans="1:12" ht="57" customHeight="1" thickBot="1" x14ac:dyDescent="0.25">
      <c r="A29" s="195" t="s">
        <v>280</v>
      </c>
      <c r="B29" s="196"/>
      <c r="C29" s="196"/>
      <c r="D29" s="196"/>
      <c r="E29" s="196"/>
      <c r="F29" s="197">
        <v>43100</v>
      </c>
      <c r="G29" s="198"/>
      <c r="H29" s="307" t="s">
        <v>288</v>
      </c>
      <c r="I29" s="309"/>
      <c r="J29" s="309"/>
      <c r="K29" s="309"/>
      <c r="L29" s="310"/>
    </row>
    <row r="31" spans="1:12" ht="13.5" thickBot="1" x14ac:dyDescent="0.25">
      <c r="A31" s="1" t="s">
        <v>13</v>
      </c>
      <c r="H31" s="158"/>
      <c r="I31" s="158"/>
      <c r="J31" s="158"/>
      <c r="K31" s="158"/>
      <c r="L31" s="158"/>
    </row>
    <row r="32" spans="1:12" ht="13.5" thickBot="1" x14ac:dyDescent="0.25">
      <c r="A32" s="202"/>
      <c r="B32" s="203"/>
      <c r="C32" s="203"/>
      <c r="D32" s="203"/>
      <c r="E32" s="203"/>
      <c r="F32" s="204" t="s">
        <v>11</v>
      </c>
      <c r="G32" s="205"/>
      <c r="H32" s="275" t="s">
        <v>12</v>
      </c>
      <c r="I32" s="275"/>
      <c r="J32" s="275"/>
      <c r="K32" s="275"/>
      <c r="L32" s="276"/>
    </row>
    <row r="33" spans="1:12" ht="44.25" customHeight="1" x14ac:dyDescent="0.2">
      <c r="A33" s="207" t="s">
        <v>286</v>
      </c>
      <c r="B33" s="208"/>
      <c r="C33" s="208"/>
      <c r="D33" s="208"/>
      <c r="E33" s="208"/>
      <c r="F33" s="277">
        <v>43131</v>
      </c>
      <c r="G33" s="210"/>
      <c r="H33" s="290" t="s">
        <v>287</v>
      </c>
      <c r="I33" s="212"/>
      <c r="J33" s="212"/>
      <c r="K33" s="212"/>
      <c r="L33" s="213"/>
    </row>
    <row r="34" spans="1:12" ht="44.25" customHeight="1" x14ac:dyDescent="0.2">
      <c r="A34" s="188" t="s">
        <v>294</v>
      </c>
      <c r="B34" s="189"/>
      <c r="C34" s="189"/>
      <c r="D34" s="189"/>
      <c r="E34" s="190"/>
      <c r="F34" s="291">
        <v>43190</v>
      </c>
      <c r="G34" s="192"/>
      <c r="H34" s="219" t="s">
        <v>295</v>
      </c>
      <c r="I34" s="279"/>
      <c r="J34" s="279"/>
      <c r="K34" s="279"/>
      <c r="L34" s="279"/>
    </row>
    <row r="35" spans="1:12" ht="43.5" customHeight="1" thickBot="1" x14ac:dyDescent="0.25">
      <c r="A35" s="195" t="s">
        <v>298</v>
      </c>
      <c r="B35" s="196"/>
      <c r="C35" s="196"/>
      <c r="D35" s="196"/>
      <c r="E35" s="196"/>
      <c r="F35" s="197">
        <v>43190</v>
      </c>
      <c r="G35" s="198"/>
      <c r="H35" s="280" t="s">
        <v>299</v>
      </c>
      <c r="I35" s="281"/>
      <c r="J35" s="281"/>
      <c r="K35" s="281"/>
      <c r="L35" s="282"/>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hyperlinks>
    <hyperlink ref="H28" r:id="rId1"/>
  </hyperlinks>
  <pageMargins left="0.75" right="0.75" top="1" bottom="1" header="0.5" footer="0.5"/>
  <pageSetup paperSize="9" orientation="portrait" horizontalDpi="4294967292" verticalDpi="4294967292"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90" zoomScaleNormal="90" workbookViewId="0">
      <selection activeCell="C9" sqref="C9"/>
    </sheetView>
  </sheetViews>
  <sheetFormatPr defaultColWidth="9.140625" defaultRowHeight="12.75" x14ac:dyDescent="0.2"/>
  <cols>
    <col min="1" max="1" width="13.42578125" style="23" customWidth="1"/>
    <col min="2" max="2" width="35.42578125" style="57" customWidth="1"/>
    <col min="3" max="3" width="19.7109375" style="57" customWidth="1"/>
    <col min="4" max="4" width="14.28515625" style="57" customWidth="1"/>
    <col min="5" max="5" width="14.28515625" style="23" customWidth="1"/>
    <col min="6" max="6" width="21.7109375" style="23" customWidth="1"/>
    <col min="7" max="7" width="44.42578125" style="23" customWidth="1"/>
    <col min="8" max="16384" width="9.140625" style="23"/>
  </cols>
  <sheetData>
    <row r="2" spans="1:8" ht="13.5" thickBot="1" x14ac:dyDescent="0.25">
      <c r="A2" s="22" t="s">
        <v>14</v>
      </c>
      <c r="B2" s="56"/>
      <c r="D2" s="58"/>
      <c r="E2" s="59" t="s">
        <v>40</v>
      </c>
    </row>
    <row r="3" spans="1:8" x14ac:dyDescent="0.2">
      <c r="A3" s="60" t="s">
        <v>18</v>
      </c>
      <c r="B3" s="61" t="str">
        <f>Metrics!B3</f>
        <v>Data Group</v>
      </c>
      <c r="D3" s="62"/>
      <c r="E3" s="63" t="s">
        <v>41</v>
      </c>
    </row>
    <row r="4" spans="1:8" x14ac:dyDescent="0.2">
      <c r="A4" s="24" t="s">
        <v>29</v>
      </c>
      <c r="B4" s="64">
        <f>Metrics!B4</f>
        <v>2018</v>
      </c>
      <c r="D4" s="65"/>
      <c r="E4" s="63" t="s">
        <v>42</v>
      </c>
      <c r="G4" s="148"/>
    </row>
    <row r="5" spans="1:8" x14ac:dyDescent="0.2">
      <c r="A5" s="25" t="s">
        <v>19</v>
      </c>
      <c r="B5" s="66" t="str">
        <f>Metrics!B5</f>
        <v>Jens Jensen</v>
      </c>
      <c r="D5" s="67"/>
      <c r="E5" s="68" t="s">
        <v>23</v>
      </c>
    </row>
    <row r="6" spans="1:8" x14ac:dyDescent="0.2">
      <c r="G6" s="149"/>
    </row>
    <row r="7" spans="1:8" ht="13.5" thickBot="1" x14ac:dyDescent="0.25"/>
    <row r="8" spans="1:8" ht="20.100000000000001" customHeight="1" thickBot="1" x14ac:dyDescent="0.25">
      <c r="A8" s="46" t="s">
        <v>43</v>
      </c>
      <c r="B8" s="47" t="s">
        <v>17</v>
      </c>
      <c r="C8" s="47" t="s">
        <v>15</v>
      </c>
      <c r="D8" s="47" t="s">
        <v>44</v>
      </c>
      <c r="E8" s="46" t="s">
        <v>45</v>
      </c>
      <c r="F8" s="46" t="s">
        <v>46</v>
      </c>
      <c r="G8" s="46" t="s">
        <v>47</v>
      </c>
      <c r="H8" s="69"/>
    </row>
    <row r="9" spans="1:8" ht="114.75" customHeight="1" thickBot="1" x14ac:dyDescent="0.25">
      <c r="A9" s="144" t="s">
        <v>139</v>
      </c>
      <c r="B9" s="169" t="s">
        <v>120</v>
      </c>
      <c r="C9" s="169" t="s">
        <v>1</v>
      </c>
      <c r="D9" s="170">
        <v>42766</v>
      </c>
      <c r="E9" s="181">
        <v>42978</v>
      </c>
      <c r="F9" s="171" t="s">
        <v>122</v>
      </c>
      <c r="G9" s="169" t="s">
        <v>281</v>
      </c>
      <c r="H9" s="70"/>
    </row>
    <row r="10" spans="1:8" ht="30.75" customHeight="1" thickBot="1" x14ac:dyDescent="0.25">
      <c r="A10" s="144" t="s">
        <v>140</v>
      </c>
      <c r="B10" s="169" t="s">
        <v>123</v>
      </c>
      <c r="C10" s="169" t="s">
        <v>39</v>
      </c>
      <c r="D10" s="170">
        <v>42643</v>
      </c>
      <c r="E10" s="181">
        <v>42978</v>
      </c>
      <c r="F10" s="171" t="s">
        <v>73</v>
      </c>
      <c r="G10" s="171" t="s">
        <v>241</v>
      </c>
    </row>
    <row r="11" spans="1:8" ht="26.25" thickBot="1" x14ac:dyDescent="0.25">
      <c r="A11" s="144" t="s">
        <v>141</v>
      </c>
      <c r="B11" s="169" t="s">
        <v>124</v>
      </c>
      <c r="C11" s="169" t="s">
        <v>48</v>
      </c>
      <c r="D11" s="170">
        <v>42735</v>
      </c>
      <c r="E11" s="181">
        <v>42978</v>
      </c>
      <c r="F11" s="171" t="s">
        <v>127</v>
      </c>
      <c r="G11" s="171" t="s">
        <v>239</v>
      </c>
    </row>
    <row r="12" spans="1:8" ht="39" thickBot="1" x14ac:dyDescent="0.25">
      <c r="A12" s="144" t="s">
        <v>142</v>
      </c>
      <c r="B12" s="169" t="s">
        <v>125</v>
      </c>
      <c r="C12" s="169" t="s">
        <v>48</v>
      </c>
      <c r="D12" s="170">
        <v>42704</v>
      </c>
      <c r="E12" s="181">
        <v>42978</v>
      </c>
      <c r="F12" s="169" t="s">
        <v>126</v>
      </c>
      <c r="G12" s="169" t="s">
        <v>240</v>
      </c>
    </row>
    <row r="13" spans="1:8" ht="13.5" thickBot="1" x14ac:dyDescent="0.25">
      <c r="A13" s="183" t="s">
        <v>308</v>
      </c>
      <c r="B13" s="169" t="s">
        <v>309</v>
      </c>
      <c r="C13" s="169" t="s">
        <v>48</v>
      </c>
      <c r="D13" s="170">
        <v>43220</v>
      </c>
      <c r="E13" s="181"/>
      <c r="F13" s="169" t="s">
        <v>310</v>
      </c>
      <c r="G13" s="169"/>
    </row>
    <row r="14" spans="1:8" x14ac:dyDescent="0.2">
      <c r="A14" s="57"/>
      <c r="D14" s="23"/>
    </row>
    <row r="15" spans="1:8" x14ac:dyDescent="0.2">
      <c r="A15" s="57"/>
      <c r="D15" s="23"/>
    </row>
    <row r="16" spans="1:8" x14ac:dyDescent="0.2">
      <c r="A16" s="57"/>
      <c r="D16" s="23"/>
    </row>
    <row r="17" spans="1:4" x14ac:dyDescent="0.2">
      <c r="A17" s="57"/>
      <c r="D17" s="23"/>
    </row>
    <row r="18" spans="1:4" x14ac:dyDescent="0.2">
      <c r="A18" s="57"/>
      <c r="D18" s="23"/>
    </row>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O13" sqref="O13"/>
    </sheetView>
  </sheetViews>
  <sheetFormatPr defaultRowHeight="12.75" x14ac:dyDescent="0.2"/>
  <sheetData>
    <row r="2" spans="2:13" ht="13.5" thickBot="1" x14ac:dyDescent="0.25">
      <c r="B2" s="1" t="s">
        <v>61</v>
      </c>
    </row>
    <row r="3" spans="2:13" ht="13.5" thickBot="1" x14ac:dyDescent="0.25">
      <c r="B3" s="202" t="s">
        <v>62</v>
      </c>
      <c r="C3" s="203"/>
      <c r="D3" s="203"/>
      <c r="E3" s="203"/>
      <c r="F3" s="203"/>
      <c r="G3" s="204" t="s">
        <v>63</v>
      </c>
      <c r="H3" s="205"/>
      <c r="I3" s="204" t="s">
        <v>64</v>
      </c>
      <c r="J3" s="203"/>
      <c r="K3" s="203"/>
      <c r="L3" s="203"/>
      <c r="M3" s="206"/>
    </row>
    <row r="4" spans="2:13" x14ac:dyDescent="0.2">
      <c r="B4" s="311"/>
      <c r="C4" s="212"/>
      <c r="D4" s="212"/>
      <c r="E4" s="212"/>
      <c r="F4" s="210"/>
      <c r="G4" s="312"/>
      <c r="H4" s="313"/>
      <c r="I4" s="314"/>
      <c r="J4" s="315"/>
      <c r="K4" s="315"/>
      <c r="L4" s="315"/>
      <c r="M4" s="316"/>
    </row>
    <row r="5" spans="2:13" ht="13.5" thickBot="1" x14ac:dyDescent="0.25">
      <c r="B5" s="317"/>
      <c r="C5" s="318"/>
      <c r="D5" s="318"/>
      <c r="E5" s="318"/>
      <c r="F5" s="318"/>
      <c r="G5" s="319"/>
      <c r="H5" s="313"/>
      <c r="I5" s="314"/>
      <c r="J5" s="315"/>
      <c r="K5" s="315"/>
      <c r="L5" s="315"/>
      <c r="M5" s="316"/>
    </row>
    <row r="6" spans="2:13" ht="13.5" thickBot="1" x14ac:dyDescent="0.25">
      <c r="B6" s="202" t="s">
        <v>65</v>
      </c>
      <c r="C6" s="203"/>
      <c r="D6" s="203"/>
      <c r="E6" s="203"/>
      <c r="F6" s="203"/>
      <c r="G6" s="204" t="s">
        <v>63</v>
      </c>
      <c r="H6" s="205"/>
      <c r="I6" s="204" t="s">
        <v>64</v>
      </c>
      <c r="J6" s="203"/>
      <c r="K6" s="203"/>
      <c r="L6" s="203"/>
      <c r="M6" s="206"/>
    </row>
    <row r="7" spans="2:13" ht="44.25" customHeight="1" x14ac:dyDescent="0.2">
      <c r="B7" s="320" t="s">
        <v>79</v>
      </c>
      <c r="C7" s="315"/>
      <c r="D7" s="315"/>
      <c r="E7" s="315"/>
      <c r="F7" s="315"/>
      <c r="G7" s="321">
        <v>42460</v>
      </c>
      <c r="H7" s="315"/>
      <c r="I7" s="193" t="s">
        <v>81</v>
      </c>
      <c r="J7" s="294"/>
      <c r="K7" s="294"/>
      <c r="L7" s="294"/>
      <c r="M7" s="295"/>
    </row>
    <row r="8" spans="2:13" ht="13.5" thickBot="1" x14ac:dyDescent="0.25">
      <c r="B8" s="322"/>
      <c r="C8" s="323"/>
      <c r="D8" s="323"/>
      <c r="E8" s="323"/>
      <c r="F8" s="323"/>
      <c r="G8" s="324"/>
      <c r="H8" s="323"/>
      <c r="I8" s="323"/>
      <c r="J8" s="323"/>
      <c r="K8" s="323"/>
      <c r="L8" s="323"/>
      <c r="M8" s="325"/>
    </row>
    <row r="9" spans="2:13" ht="13.5" thickBot="1" x14ac:dyDescent="0.25">
      <c r="B9" s="202" t="s">
        <v>66</v>
      </c>
      <c r="C9" s="203"/>
      <c r="D9" s="203"/>
      <c r="E9" s="203"/>
      <c r="F9" s="203"/>
      <c r="G9" s="204" t="s">
        <v>63</v>
      </c>
      <c r="H9" s="205"/>
      <c r="I9" s="204" t="s">
        <v>64</v>
      </c>
      <c r="J9" s="203"/>
      <c r="K9" s="203"/>
      <c r="L9" s="203"/>
      <c r="M9" s="206"/>
    </row>
    <row r="10" spans="2:13" x14ac:dyDescent="0.2">
      <c r="B10" s="320"/>
      <c r="C10" s="315"/>
      <c r="D10" s="315"/>
      <c r="E10" s="315"/>
      <c r="F10" s="315"/>
      <c r="G10" s="321"/>
      <c r="H10" s="315"/>
      <c r="I10" s="326"/>
      <c r="J10" s="294"/>
      <c r="K10" s="294"/>
      <c r="L10" s="294"/>
      <c r="M10" s="295"/>
    </row>
    <row r="11" spans="2:13" ht="13.5" thickBot="1" x14ac:dyDescent="0.25">
      <c r="B11" s="322"/>
      <c r="C11" s="323"/>
      <c r="D11" s="323"/>
      <c r="E11" s="323"/>
      <c r="F11" s="323"/>
      <c r="G11" s="324"/>
      <c r="H11" s="323"/>
      <c r="I11" s="323"/>
      <c r="J11" s="323"/>
      <c r="K11" s="323"/>
      <c r="L11" s="323"/>
      <c r="M11" s="325"/>
    </row>
    <row r="12" spans="2:13" ht="13.5" thickBot="1" x14ac:dyDescent="0.25">
      <c r="B12" s="202" t="s">
        <v>67</v>
      </c>
      <c r="C12" s="203"/>
      <c r="D12" s="203"/>
      <c r="E12" s="203"/>
      <c r="F12" s="203"/>
      <c r="G12" s="204" t="s">
        <v>63</v>
      </c>
      <c r="H12" s="205"/>
      <c r="I12" s="204" t="s">
        <v>64</v>
      </c>
      <c r="J12" s="203"/>
      <c r="K12" s="203"/>
      <c r="L12" s="203"/>
      <c r="M12" s="206"/>
    </row>
    <row r="13" spans="2:13" x14ac:dyDescent="0.2">
      <c r="B13" s="320" t="s">
        <v>80</v>
      </c>
      <c r="C13" s="315"/>
      <c r="D13" s="315"/>
      <c r="E13" s="315"/>
      <c r="F13" s="315"/>
      <c r="G13" s="321">
        <v>42074</v>
      </c>
      <c r="H13" s="315"/>
      <c r="I13" s="326"/>
      <c r="J13" s="294"/>
      <c r="K13" s="294"/>
      <c r="L13" s="294"/>
      <c r="M13" s="295"/>
    </row>
    <row r="14" spans="2:13" ht="13.5" thickBot="1" x14ac:dyDescent="0.25">
      <c r="B14" s="322"/>
      <c r="C14" s="323"/>
      <c r="D14" s="323"/>
      <c r="E14" s="323"/>
      <c r="F14" s="323"/>
      <c r="G14" s="324"/>
      <c r="H14" s="323"/>
      <c r="I14" s="323"/>
      <c r="J14" s="323"/>
      <c r="K14" s="323"/>
      <c r="L14" s="323"/>
      <c r="M14" s="325"/>
    </row>
    <row r="15" spans="2:13" ht="13.5" thickBot="1" x14ac:dyDescent="0.25">
      <c r="B15" s="202" t="s">
        <v>68</v>
      </c>
      <c r="C15" s="203"/>
      <c r="D15" s="203"/>
      <c r="E15" s="203"/>
      <c r="F15" s="203"/>
      <c r="G15" s="204" t="s">
        <v>63</v>
      </c>
      <c r="H15" s="205"/>
      <c r="I15" s="204" t="s">
        <v>64</v>
      </c>
      <c r="J15" s="203"/>
      <c r="K15" s="203"/>
      <c r="L15" s="203"/>
      <c r="M15" s="206"/>
    </row>
    <row r="16" spans="2:13" x14ac:dyDescent="0.2">
      <c r="B16" s="320"/>
      <c r="C16" s="315"/>
      <c r="D16" s="315"/>
      <c r="E16" s="315"/>
      <c r="F16" s="315"/>
      <c r="G16" s="321"/>
      <c r="H16" s="315"/>
      <c r="I16" s="326"/>
      <c r="J16" s="294"/>
      <c r="K16" s="294"/>
      <c r="L16" s="294"/>
      <c r="M16" s="295"/>
    </row>
    <row r="17" spans="2:13" ht="13.5" thickBot="1" x14ac:dyDescent="0.25">
      <c r="B17" s="322"/>
      <c r="C17" s="323"/>
      <c r="D17" s="323"/>
      <c r="E17" s="323"/>
      <c r="F17" s="323"/>
      <c r="G17" s="324"/>
      <c r="H17" s="323"/>
      <c r="I17" s="323"/>
      <c r="J17" s="323"/>
      <c r="K17" s="323"/>
      <c r="L17" s="323"/>
      <c r="M17" s="325"/>
    </row>
    <row r="18" spans="2:13" ht="13.5" thickBot="1" x14ac:dyDescent="0.25">
      <c r="B18" s="202" t="s">
        <v>69</v>
      </c>
      <c r="C18" s="203"/>
      <c r="D18" s="203"/>
      <c r="E18" s="203"/>
      <c r="F18" s="203"/>
      <c r="G18" s="204" t="s">
        <v>63</v>
      </c>
      <c r="H18" s="205"/>
      <c r="I18" s="204" t="s">
        <v>64</v>
      </c>
      <c r="J18" s="203"/>
      <c r="K18" s="203"/>
      <c r="L18" s="203"/>
      <c r="M18" s="206"/>
    </row>
    <row r="19" spans="2:13" x14ac:dyDescent="0.2">
      <c r="B19" s="320"/>
      <c r="C19" s="315"/>
      <c r="D19" s="315"/>
      <c r="E19" s="315"/>
      <c r="F19" s="315"/>
      <c r="G19" s="321"/>
      <c r="H19" s="315"/>
      <c r="I19" s="326"/>
      <c r="J19" s="294"/>
      <c r="K19" s="294"/>
      <c r="L19" s="294"/>
      <c r="M19" s="295"/>
    </row>
    <row r="20" spans="2:13" ht="13.5" thickBot="1" x14ac:dyDescent="0.25">
      <c r="B20" s="322"/>
      <c r="C20" s="323"/>
      <c r="D20" s="323"/>
      <c r="E20" s="323"/>
      <c r="F20" s="323"/>
      <c r="G20" s="324"/>
      <c r="H20" s="323"/>
      <c r="I20" s="323"/>
      <c r="J20" s="323"/>
      <c r="K20" s="323"/>
      <c r="L20" s="323"/>
      <c r="M20" s="325"/>
    </row>
    <row r="21" spans="2:13" ht="13.5" thickBot="1" x14ac:dyDescent="0.25">
      <c r="B21" s="202" t="s">
        <v>70</v>
      </c>
      <c r="C21" s="203"/>
      <c r="D21" s="203"/>
      <c r="E21" s="203"/>
      <c r="F21" s="203"/>
      <c r="G21" s="204" t="s">
        <v>63</v>
      </c>
      <c r="H21" s="205"/>
      <c r="I21" s="204" t="s">
        <v>64</v>
      </c>
      <c r="J21" s="203"/>
      <c r="K21" s="203"/>
      <c r="L21" s="203"/>
      <c r="M21" s="206"/>
    </row>
    <row r="22" spans="2:13" x14ac:dyDescent="0.2">
      <c r="B22" s="320"/>
      <c r="C22" s="315"/>
      <c r="D22" s="315"/>
      <c r="E22" s="315"/>
      <c r="F22" s="315"/>
      <c r="G22" s="321"/>
      <c r="H22" s="315"/>
      <c r="I22" s="326"/>
      <c r="J22" s="294"/>
      <c r="K22" s="294"/>
      <c r="L22" s="294"/>
      <c r="M22" s="295"/>
    </row>
    <row r="23" spans="2:13" ht="13.5" thickBot="1" x14ac:dyDescent="0.25">
      <c r="B23" s="322"/>
      <c r="C23" s="323"/>
      <c r="D23" s="323"/>
      <c r="E23" s="323"/>
      <c r="F23" s="323"/>
      <c r="G23" s="324"/>
      <c r="H23" s="323"/>
      <c r="I23" s="323"/>
      <c r="J23" s="323"/>
      <c r="K23" s="323"/>
      <c r="L23" s="323"/>
      <c r="M23" s="325"/>
    </row>
    <row r="24" spans="2:13" ht="13.5" thickBot="1" x14ac:dyDescent="0.25">
      <c r="B24" s="202" t="s">
        <v>71</v>
      </c>
      <c r="C24" s="203"/>
      <c r="D24" s="203"/>
      <c r="E24" s="203"/>
      <c r="F24" s="203"/>
      <c r="G24" s="204" t="s">
        <v>63</v>
      </c>
      <c r="H24" s="205"/>
      <c r="I24" s="204" t="s">
        <v>64</v>
      </c>
      <c r="J24" s="203"/>
      <c r="K24" s="203"/>
      <c r="L24" s="203"/>
      <c r="M24" s="206"/>
    </row>
    <row r="25" spans="2:13" x14ac:dyDescent="0.2">
      <c r="B25" s="320"/>
      <c r="C25" s="315"/>
      <c r="D25" s="315"/>
      <c r="E25" s="315"/>
      <c r="F25" s="315"/>
      <c r="G25" s="321"/>
      <c r="H25" s="315"/>
      <c r="I25" s="326"/>
      <c r="J25" s="294"/>
      <c r="K25" s="294"/>
      <c r="L25" s="294"/>
      <c r="M25" s="295"/>
    </row>
    <row r="26" spans="2:13" ht="13.5" thickBot="1" x14ac:dyDescent="0.25">
      <c r="B26" s="322"/>
      <c r="C26" s="323"/>
      <c r="D26" s="323"/>
      <c r="E26" s="323"/>
      <c r="F26" s="323"/>
      <c r="G26" s="324"/>
      <c r="H26" s="323"/>
      <c r="I26" s="323"/>
      <c r="J26" s="323"/>
      <c r="K26" s="323"/>
      <c r="L26" s="323"/>
      <c r="M26" s="325"/>
    </row>
    <row r="27" spans="2:13" ht="13.5" thickBot="1" x14ac:dyDescent="0.25">
      <c r="B27" s="202" t="s">
        <v>72</v>
      </c>
      <c r="C27" s="203"/>
      <c r="D27" s="203"/>
      <c r="E27" s="203"/>
      <c r="F27" s="203"/>
      <c r="G27" s="204" t="s">
        <v>63</v>
      </c>
      <c r="H27" s="205"/>
      <c r="I27" s="204" t="s">
        <v>64</v>
      </c>
      <c r="J27" s="203"/>
      <c r="K27" s="203"/>
      <c r="L27" s="203"/>
      <c r="M27" s="206"/>
    </row>
    <row r="28" spans="2:13" x14ac:dyDescent="0.2">
      <c r="B28" s="320"/>
      <c r="C28" s="315"/>
      <c r="D28" s="315"/>
      <c r="E28" s="315"/>
      <c r="F28" s="315"/>
      <c r="G28" s="321"/>
      <c r="H28" s="315"/>
      <c r="I28" s="326"/>
      <c r="J28" s="294"/>
      <c r="K28" s="294"/>
      <c r="L28" s="294"/>
      <c r="M28" s="295"/>
    </row>
    <row r="29" spans="2:13" ht="13.5" thickBot="1" x14ac:dyDescent="0.25">
      <c r="B29" s="322"/>
      <c r="C29" s="323"/>
      <c r="D29" s="323"/>
      <c r="E29" s="323"/>
      <c r="F29" s="323"/>
      <c r="G29" s="324"/>
      <c r="H29" s="323"/>
      <c r="I29" s="323"/>
      <c r="J29" s="323"/>
      <c r="K29" s="323"/>
      <c r="L29" s="323"/>
      <c r="M29" s="325"/>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D10" sqref="D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2" spans="1:9" x14ac:dyDescent="0.2">
      <c r="A2" s="22" t="s">
        <v>14</v>
      </c>
      <c r="B2" s="26"/>
    </row>
    <row r="3" spans="1:9" x14ac:dyDescent="0.2">
      <c r="A3" s="27" t="s">
        <v>18</v>
      </c>
      <c r="B3" s="28" t="str">
        <f>Metrics!B3</f>
        <v>Data Group</v>
      </c>
    </row>
    <row r="4" spans="1:9" x14ac:dyDescent="0.2">
      <c r="A4" s="24" t="s">
        <v>29</v>
      </c>
      <c r="B4" s="29">
        <f>Metrics!B4</f>
        <v>2018</v>
      </c>
    </row>
    <row r="5" spans="1:9" x14ac:dyDescent="0.2">
      <c r="A5" s="25" t="s">
        <v>19</v>
      </c>
      <c r="B5" s="30" t="str">
        <f>Metrics!B5</f>
        <v>Jens Jensen</v>
      </c>
    </row>
    <row r="7" spans="1:9" x14ac:dyDescent="0.2">
      <c r="A7" s="31" t="s">
        <v>30</v>
      </c>
      <c r="B7" s="31"/>
      <c r="C7" s="31"/>
    </row>
    <row r="8" spans="1:9" ht="13.5" customHeight="1" x14ac:dyDescent="0.2">
      <c r="A8" s="32"/>
      <c r="B8" s="33"/>
      <c r="C8" s="34"/>
      <c r="D8" s="186" t="s">
        <v>31</v>
      </c>
      <c r="E8" s="186"/>
      <c r="F8" s="186"/>
      <c r="G8" s="187" t="s">
        <v>32</v>
      </c>
      <c r="H8" s="187"/>
      <c r="I8" s="187"/>
    </row>
    <row r="9" spans="1:9" x14ac:dyDescent="0.2">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79"/>
      <c r="H11" s="43"/>
      <c r="I11" s="80"/>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6"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2018</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109" t="s">
        <v>0</v>
      </c>
      <c r="D11" s="81">
        <v>1</v>
      </c>
      <c r="E11" s="42">
        <v>1</v>
      </c>
      <c r="F11" s="82">
        <v>1</v>
      </c>
      <c r="G11" s="79"/>
      <c r="H11" s="43"/>
      <c r="I11" s="80"/>
    </row>
    <row r="12" spans="1:9" x14ac:dyDescent="0.2">
      <c r="A12" s="50"/>
      <c r="B12" s="50"/>
      <c r="C12" s="109" t="s">
        <v>39</v>
      </c>
      <c r="D12" s="81">
        <v>0.8</v>
      </c>
      <c r="E12" s="42">
        <v>0.8</v>
      </c>
      <c r="F12" s="82">
        <v>0.8</v>
      </c>
      <c r="G12" s="81"/>
      <c r="H12" s="42"/>
      <c r="I12" s="82"/>
    </row>
    <row r="13" spans="1:9" x14ac:dyDescent="0.2">
      <c r="A13" s="51"/>
      <c r="B13" s="51"/>
      <c r="C13" s="110"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45"/>
      <c r="B15" s="44"/>
      <c r="C15" s="72"/>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2018</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10" sqref="B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6" t="s">
        <v>31</v>
      </c>
      <c r="E8" s="186"/>
      <c r="F8" s="186"/>
      <c r="G8" s="187" t="s">
        <v>32</v>
      </c>
      <c r="H8" s="187"/>
      <c r="I8" s="187"/>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242</v>
      </c>
      <c r="D11" s="147">
        <v>1</v>
      </c>
      <c r="E11" s="147">
        <v>1</v>
      </c>
      <c r="F11" s="147">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Metrics</vt:lpstr>
      <vt:lpstr>Milestones</vt:lpstr>
      <vt:lpstr>Manpower Q212</vt:lpstr>
      <vt:lpstr>Manpower Q312</vt:lpstr>
      <vt:lpstr>Manpower Q412</vt:lpstr>
      <vt:lpstr>Manpower Q113</vt:lpstr>
      <vt:lpstr>Manpower Q213</vt:lpstr>
      <vt:lpstr>Manpower Q117</vt:lpstr>
      <vt:lpstr>Manpower Q217</vt:lpstr>
      <vt:lpstr>Manpower Q317</vt:lpstr>
      <vt:lpstr>Manpower Q417</vt:lpstr>
      <vt:lpstr>Narrative Q116</vt:lpstr>
      <vt:lpstr>Narrative Q216</vt:lpstr>
      <vt:lpstr>Narrative Q316</vt:lpstr>
      <vt:lpstr>Narrative Q416</vt:lpstr>
      <vt:lpstr>Narrative Q117</vt:lpstr>
      <vt:lpstr>Narrative Q217</vt:lpstr>
      <vt:lpstr>Narrative Q317</vt:lpstr>
      <vt:lpstr>Narrative Q417</vt:lpstr>
      <vt:lpstr>EVAL</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2008-08-08T16:58:09Z</cp:lastPrinted>
  <dcterms:created xsi:type="dcterms:W3CDTF">2006-07-17T09:56:01Z</dcterms:created>
  <dcterms:modified xsi:type="dcterms:W3CDTF">2018-02-08T16:42:18Z</dcterms:modified>
</cp:coreProperties>
</file>