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1635" yWindow="165" windowWidth="25380" windowHeight="13875" tabRatio="666" firstSheet="6" activeTab="13"/>
  </bookViews>
  <sheets>
    <sheet name="Metrics" sheetId="5" r:id="rId1"/>
    <sheet name="Milestones" sheetId="10" r:id="rId2"/>
    <sheet name="Manpower Q116" sheetId="44" r:id="rId3"/>
    <sheet name="Manpower Q216" sheetId="46" r:id="rId4"/>
    <sheet name="Manpower Q316" sheetId="48" r:id="rId5"/>
    <sheet name="Manpower Q416" sheetId="50" r:id="rId6"/>
    <sheet name="Manpower Q117" sheetId="52" r:id="rId7"/>
    <sheet name="Manpower Q217" sheetId="54" r:id="rId8"/>
    <sheet name="Narrative Q116" sheetId="45" r:id="rId9"/>
    <sheet name="Narrative Q216" sheetId="47" r:id="rId10"/>
    <sheet name="Narrative Q316" sheetId="49" r:id="rId11"/>
    <sheet name="Narrative Q416" sheetId="51" r:id="rId12"/>
    <sheet name="Narrative Q117" sheetId="53" r:id="rId13"/>
    <sheet name="Narrative Q217" sheetId="55" r:id="rId14"/>
    <sheet name="EVAL" sheetId="20" r:id="rId15"/>
    <sheet name="Sheet1" sheetId="27" r:id="rId16"/>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5" i="55" l="1"/>
  <c r="B3" i="55"/>
  <c r="I21" i="54"/>
  <c r="H21" i="54"/>
  <c r="G21" i="54"/>
  <c r="F21" i="54"/>
  <c r="E21" i="54"/>
  <c r="D21" i="54"/>
  <c r="B5" i="54"/>
  <c r="B3" i="54"/>
  <c r="I14" i="52"/>
  <c r="B5" i="53"/>
  <c r="B3" i="53"/>
  <c r="I21" i="52"/>
  <c r="H21" i="52"/>
  <c r="G21" i="52"/>
  <c r="F21" i="52"/>
  <c r="E21" i="52"/>
  <c r="D21" i="52"/>
  <c r="B5" i="52"/>
  <c r="B3" i="52"/>
  <c r="B5" i="51"/>
  <c r="B3" i="51"/>
  <c r="I21" i="50"/>
  <c r="H21" i="50"/>
  <c r="G21" i="50"/>
  <c r="F21" i="50"/>
  <c r="E21" i="50"/>
  <c r="D21" i="50"/>
  <c r="B5" i="50"/>
  <c r="B3" i="50"/>
  <c r="B5" i="49"/>
  <c r="B3" i="49"/>
  <c r="I21" i="48"/>
  <c r="H21" i="48"/>
  <c r="G21" i="48"/>
  <c r="F21" i="48"/>
  <c r="E21" i="48"/>
  <c r="D21" i="48"/>
  <c r="B5" i="48"/>
  <c r="B3" i="48"/>
  <c r="B5" i="47"/>
  <c r="B3" i="47"/>
  <c r="I21" i="46"/>
  <c r="H21" i="46"/>
  <c r="G21" i="46"/>
  <c r="F21" i="46"/>
  <c r="E21" i="46"/>
  <c r="D21" i="46"/>
  <c r="B5" i="46"/>
  <c r="B3" i="46"/>
  <c r="B5" i="45"/>
  <c r="B3" i="45"/>
  <c r="I21" i="44"/>
  <c r="H21" i="44"/>
  <c r="G21" i="44"/>
  <c r="F21" i="44"/>
  <c r="E21" i="44"/>
  <c r="D21" i="44"/>
  <c r="B5" i="44"/>
  <c r="B3" i="44"/>
  <c r="B3" i="10"/>
  <c r="B4" i="10"/>
  <c r="B5" i="10"/>
</calcChain>
</file>

<file path=xl/comments1.xml><?xml version="1.0" encoding="utf-8"?>
<comments xmlns="http://schemas.openxmlformats.org/spreadsheetml/2006/main">
  <authors>
    <author>gronbech</author>
  </authors>
  <commentList>
    <comment ref="B10" authorId="0">
      <text>
        <r>
          <rPr>
            <b/>
            <sz val="9"/>
            <color indexed="81"/>
            <rFont val="Tahoma"/>
            <family val="2"/>
          </rPr>
          <t>gronbech:</t>
        </r>
        <r>
          <rPr>
            <sz val="9"/>
            <color indexed="81"/>
            <rFont val="Tahoma"/>
            <family val="2"/>
          </rPr>
          <t xml:space="preserve">
Green 0, Amber 1, Red &gt;=2</t>
        </r>
      </text>
    </comment>
  </commentList>
</comments>
</file>

<file path=xl/sharedStrings.xml><?xml version="1.0" encoding="utf-8"?>
<sst xmlns="http://schemas.openxmlformats.org/spreadsheetml/2006/main" count="473" uniqueCount="123">
  <si>
    <t>Linda Cornwall</t>
  </si>
  <si>
    <t>Suspended</t>
  </si>
  <si>
    <t>Work area</t>
  </si>
  <si>
    <t>Insitute or area specific risks</t>
  </si>
  <si>
    <t>Not yet able to be measured</t>
  </si>
  <si>
    <t>Overdue</t>
  </si>
  <si>
    <t>Not yet due</t>
  </si>
  <si>
    <t>Milestone no.</t>
  </si>
  <si>
    <t>Due date</t>
  </si>
  <si>
    <t>Date complete</t>
  </si>
  <si>
    <t>Evidence</t>
  </si>
  <si>
    <t>Comment</t>
  </si>
  <si>
    <t>Effort (FTE)</t>
  </si>
  <si>
    <t>GridPP Funded</t>
  </si>
  <si>
    <t>Unfunded</t>
  </si>
  <si>
    <t>Site</t>
  </si>
  <si>
    <t>Name</t>
  </si>
  <si>
    <t>Month 1</t>
  </si>
  <si>
    <t>Year</t>
  </si>
  <si>
    <t>Complete</t>
  </si>
  <si>
    <t>RAL</t>
  </si>
  <si>
    <t>Deployment</t>
  </si>
  <si>
    <t>Vulnerabilities</t>
  </si>
  <si>
    <t>Policy</t>
  </si>
  <si>
    <t>Security</t>
  </si>
  <si>
    <t>Progress over last Quarter</t>
  </si>
  <si>
    <t>Successes</t>
  </si>
  <si>
    <t>Problems/Issues</t>
  </si>
  <si>
    <t>General Risks</t>
  </si>
  <si>
    <t>Risk</t>
  </si>
  <si>
    <t>Month 2</t>
  </si>
  <si>
    <t>Month 3</t>
  </si>
  <si>
    <t>Total</t>
  </si>
  <si>
    <t>Number of Tier 2 security incidents in the last quarter</t>
  </si>
  <si>
    <t>Note:To get multiple lines per box use Alt-Return</t>
  </si>
  <si>
    <t>Mitigating Action</t>
  </si>
  <si>
    <t>Objectives and Deliverables for Last Quarter</t>
  </si>
  <si>
    <t>Objective/Deliverable</t>
  </si>
  <si>
    <t>Due Date</t>
  </si>
  <si>
    <t>Metric/Output</t>
  </si>
  <si>
    <t>Objectives and Deliverables for Next Quarter</t>
  </si>
  <si>
    <t>GridPP Quarterly Report</t>
  </si>
  <si>
    <t>Owner</t>
  </si>
  <si>
    <t>Metric no.</t>
  </si>
  <si>
    <t>Description</t>
  </si>
  <si>
    <t>Area</t>
  </si>
  <si>
    <t>Reported by</t>
  </si>
  <si>
    <t>Target</t>
  </si>
  <si>
    <t>OK</t>
  </si>
  <si>
    <t>Not OK</t>
  </si>
  <si>
    <t>Dave Kelsey</t>
  </si>
  <si>
    <t>Close to target</t>
  </si>
  <si>
    <t>Source</t>
  </si>
  <si>
    <t>Number of sites responding poorly to a security incident in last quarter</t>
  </si>
  <si>
    <t>Security Service Challenge</t>
  </si>
  <si>
    <t>Green &lt;=1, Amber 2 or 3 and Red &gt;=4</t>
  </si>
  <si>
    <t>Green 0, Amber 1 Red &gt;=2</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</si>
  <si>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</si>
  <si>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</si>
  <si>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</si>
  <si>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</si>
  <si>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</si>
  <si>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</si>
  <si>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</si>
  <si>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</si>
  <si>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</si>
  <si>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</si>
  <si>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</si>
  <si>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</si>
  <si>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C3.8 Security Service Challenge</t>
  </si>
  <si>
    <t>C3.13 Security Plans for the future</t>
  </si>
  <si>
    <t>Ian Neilson</t>
  </si>
  <si>
    <t>31/12/2013 (new date 30/06/2016)</t>
  </si>
  <si>
    <t>Q116</t>
  </si>
  <si>
    <t>Comment Q116</t>
  </si>
  <si>
    <t>Very well handled</t>
  </si>
  <si>
    <t>1 incident at Imperial College reported to UK NGI Security and EGI on 28 February 2016. [EGI-20160228-01].</t>
  </si>
  <si>
    <t>Continue to lead EGI CSIRT with regular weekly/monthly meetings. UK NGI security team fortnightly meetings. Ewan has left the UK NGI team and been replaced by David Crooks who is also co-leading a GDB WG on Security Operations Centres. Ian Neilson is following up on Ewan's Argus banning tests and now participates in EGI CSIRT Officer on Duty rota handling incident and monitoring/issuing vulnerability tracking tickets. One UK security incident reported, impacting only the reporting site, from Imperial College involving a poorly configured, user-provided Virtual Machine. Participated at meetings of IGTF, WLCG Collaboration Workshop and security-focussed GDB, Geant TF-CSIRT and EGI CSIRT F2F. Ongoing development work for EGI Cloud Security issues. IPv6 security.</t>
  </si>
  <si>
    <t>Continue to lead EGI Software Vulnerability Group. Handle new vulnerabilities as reported during the quarter. Complete updated security risk assessment for EGI. Reported status and plans at EGI CSIRT F2F meeting Prague 27-29 Jan.</t>
  </si>
  <si>
    <t>Continue to lead EGI SPG and WLCG security policy. Completed work on Revised VM Endorsement and Operations policy and new Data Protection Policy. Attended EUGridPMA meeting Bratislava 18-20 Jan. Chaired EGI CSIRT F2F meeting Prague 27-29 Jan. Attended security workshop, APGridPMA and ISGC2016 conference Taipei 13-18 March. Chaired session on Identity Management and spoke on IPv6 security. Attended WLCG Workshop in Lisbon 1-3 Feb.</t>
  </si>
  <si>
    <r>
      <t xml:space="preserve">This report describes how security will be taken forward in GridPP5, EGI and WLCG.    </t>
    </r>
    <r>
      <rPr>
        <sz val="10"/>
        <color rgb="FFFF0000"/>
        <rFont val="Arial"/>
        <family val="2"/>
      </rPr>
      <t>URL</t>
    </r>
  </si>
  <si>
    <t>The previous SSC was delayed until March 2013 so the UK security team decided it did not make sense to run another so soon after this. We plan to run a banning user challenge once the UK sites have properly configured Argus. Ian Neilson has taken over responsibility for this now Ewan McM has left Oxford and will run a full test at some suitable time in first half of 2016, i.e. this will continue into GridPP5.</t>
  </si>
  <si>
    <t>Comment Q216</t>
  </si>
  <si>
    <t>Q216</t>
  </si>
  <si>
    <t>UK HEP Sysman Security Training/Workshop</t>
  </si>
  <si>
    <t xml:space="preserve">1 incident at Edinburgh reported on 27 June 2016 - JANET CSIRT #1495611 </t>
  </si>
  <si>
    <t>Security plans for the future beyond end of GridPP5</t>
  </si>
  <si>
    <t>Continue to lead EGI Software Vulnerability Group. Handle new vulnerabilities (11 in total, including 2 critical and 3 high risk) as reported during the quarter. Reported on updated security risk assessment to EGI OMB. Work on updated procedures for Clouds. Attended EGI Conference Amsterdam in April.</t>
  </si>
  <si>
    <t>Continue to coordinate EGI CSIRT with monthly meetings and co-chair CSIRT F2F in Amsterdam in April followed by the EGI Conference. Participate in EGI CSIRT duty rota and lead UK NGI security team with fortnightly meetings. Continue work on Argus storage banning tests, to be completed in time for a report at GridPP37. One UK security incident reported, an exposed port mapper at Edinburgh. Participated at meetings of IGTF, WLCG security-focussed GDB, Geant TF-CSIRT. Ongoing development work for EGI Cloud Security issues. IPv6 security.</t>
  </si>
  <si>
    <t>Continue to lead EGI SPG and WLCG security policy. Continue work on several new policies - Data Protection, VM Endorsement, revised AAI Trust policy. Hosted an EUGridPMA meeting at Coseners House (9-11 May). Member of WISE Steering Committee and lead WISE SCIV2-WG. Proposed new WISE working group on Clouds at TNC16 Conference (Prague 12-16 June). Collaborate with EU H2020 EGI-Engage and AARC activities. Member of UK Jisc AAI working group (meeting 25 April).</t>
  </si>
  <si>
    <t>Please note that the security effort being booked to GridPP5 is too large in May and June. The excess is funded by EGI.eu but while the income has been agreed, the project codes in STFC SCD for this have not yet been setup. The costs will balance out over the full financial year.</t>
  </si>
  <si>
    <t>3.3.1</t>
  </si>
  <si>
    <t>3.3.2</t>
  </si>
  <si>
    <t>3.3.3</t>
  </si>
  <si>
    <t>3.3.4</t>
  </si>
  <si>
    <t>Q316</t>
  </si>
  <si>
    <t>Comment Q316</t>
  </si>
  <si>
    <t>3.3.5</t>
  </si>
  <si>
    <t>UPDATED 13 Oct 2016</t>
  </si>
  <si>
    <t>None.</t>
  </si>
  <si>
    <t>Please note that the security effort being booked to GridPP5 is too large in May to August. The excess is funded by EGI.eu but while the income has been agreed, the project codes in STFC SCD for this were not setup until September. The costs will balance out over the full financial year.</t>
  </si>
  <si>
    <t>Continue to coordinate EGI CSIRT with monthly meetings and host/co-chair CSIRT F2F in Abingdon in September. Participate in EGI CSIRT duty rota and lead UK NGI security team with fortnightly meetings. Work on Argus storage banning tests completed for a report at GridPP37. Participated at meetings of IGTF, WLCG GDB, Geant TF-CSIRT. Ongoing development work for EGI Cloud Security issues. IPv6 security poster for CHEP.</t>
  </si>
  <si>
    <t>Continue to lead EGI Software Vulnerability Group. Handle new vulnerabilities (several critical) as reported during the quarter. Attended DI4R Conference Krakow in September.</t>
  </si>
  <si>
    <t>Continue to lead EGI SPG and WLCG security policy. Four policy documents being updated with newer terminology. Leading SCI Version 2 working group within WISE. Played leading role in WISE meeting in Miami linked to XSEDE conference in July and planned for and co-lead of WISE workshop at DI4R in Krakow in September. Collaborate with EU H2020 EGI-Engage and AARC activities. Member of UK Jisc AAI working group (meeting July).</t>
  </si>
  <si>
    <t>Q416</t>
  </si>
  <si>
    <t>Comment Q416</t>
  </si>
  <si>
    <t>None</t>
  </si>
  <si>
    <t>Please note that the security effort booked to GridPP5 was too large in May to August. The excess was funded by EGI.eu but while the income was agreed, the project codes in STFC SCD for this were not setup until September, from when Cornwall and Kelsey are booking less to GridPP. The costs should balance out over the full financial year!</t>
  </si>
  <si>
    <t xml:space="preserve">Continue to lead EGI Software Vulnerability Group. Handle new vulnerabilities (several critical) as reported during the quarter. 11 new issues were reported during the quarter. This included 1 assessed as 'Critical' risk and 3 'High' risk. Seven advisories were issued on the public wiki. Minor updates were made to the Advisory template, including context section describing that the risk is the opinion of SVG in the context of the EGI deployment. </t>
  </si>
  <si>
    <t xml:space="preserve">An SPG F2F meeting was held in Nikhef (2/3 Nov). SPG, in collaboration with EGI-Engage, at this meeting produced several updated policy documents, including a new top-level overall Security Policy. These were successfully passed through the formal approval procedures. EGI was represented at a GEANT/EGI/EUDAT/SURFnet security meeting in Cambridge (8/9 Dec). Started work on IPv6 Security paper for submission to the CHEP2016 proceedings (based on the poster presented at the conference). Plans for the EU H2020 EINFRA-12 proposal were prepared and submitted (Nov). 
</t>
  </si>
  <si>
    <t xml:space="preserve">Lead UK NGI security team and its fortnightly meetings. Matt Doidge joined the security team to replace Ewan. A security communication challenge was successfully carried out for the UKNGI and problems identified were fixed. Played active role in WLCG/EGI operational security. Planning took place for the CSIRT F2F meeting in Prague (Jan 2017).  Neilson took his share of weekly duties in EGI IRTF. Several security incidents were handled (not including UK). Patching to fix critical vulnerabilities was coordinated - there were two major campaigns.
</t>
  </si>
  <si>
    <t>Q117</t>
  </si>
  <si>
    <t>Comment Q117</t>
  </si>
  <si>
    <t>1 incident (10 March) at Glasgow involving an old non-GRID NA62 system. No impact on any GridPP systems [EGI-20170310]</t>
  </si>
  <si>
    <t>Please note that the security effort booked to GridPP5 was too large in May to August. The excess was funded by EGI.eu but while the income was agreed, the project codes in STFC SCD for this were not setup until September, from when Cornwall and Kelsey are booking less to GridPP. The costs have indeed balanced out over the full financial year - 1.5 FTE effort used.</t>
  </si>
  <si>
    <t>Continue to lead EGI Software Vulnerability Group. Handled new vulnerabilities as reported during the quarter. Eight advisories were issued on the public wiki. Work on security risk assessment with continued active participation in SIG-ISM and the WISE RAW group.</t>
  </si>
  <si>
    <t xml:space="preserve">Lead UK NGI security team and its fortnightly meetings. Another security communication challenge was successfully carried out for the UKNGI and problems with two sites were identified were fixed. Played active role in WLCG/EGI operational security. We attended the CSIRT F2F meeting in Prague (Jan 2017).  Neilson took his share of weekly duties in EGI IRTF. Several security incidents were handled (not including UK). Patching to fix critical vulnerabilities was coordinated - there was one major campaign (VOMS Admin).
</t>
  </si>
  <si>
    <t>Work continued on revising EGI/WLCG security policies in collaboration with EGI-Engage. Three new policies formally adopted during the quarter (top-level policy, Data Protection and Acceptable Authentication). Prepared for and delivered security workshop at the ISGC2017 conference in Taipei (March). Completed and submitted the CHEP2016 paper on IPv6 Security. Attended EUGridPMA meeting in Florence (Jan). Lots of work on the WISE SCIv2-WG including a full-day workshop at the Nikhef WISE meeting in Amsterdam (March). New EGI continuation E_INFRA12 proposal was prepared and submitted (now called EOSC-Hub).</t>
  </si>
  <si>
    <t>Comment Q217</t>
  </si>
  <si>
    <t>Q217</t>
  </si>
  <si>
    <t xml:space="preserve">Lead UK NGI security team and its fortnightly meetings. Played active role in WLCG/EGI operational security. We attended the CSIRT F2F meeting in Lisbon (May 2017).  Neilson took his share of weekly duties in EGI IRTF. Several security incidents were handled (not including UK). Patching to fix critical vulnerabilities was coordinated. We attended and presented at the EGI Conference in Catania (May 2017). Organised an IPv6 Security Workshop at RAL as part of UK HEP SYSMAN (June 2017). Continue work on new EGI CSIRT web.
</t>
  </si>
  <si>
    <t xml:space="preserve">Work continued on revising EGI/WLCG security policies in collaboration with EGI-Engage and AARC2. Two draft Community/VO security policies worked on. Chaired EGI SPG meeting in Karlsruhe (June). Attended EUGridPMA meeting in Ljubljana (May). Finalised and published WISE SCI version 2. SCI version 2 was endorsed on 1st June by many Infrastructures in a ceremony at TNC17. Attended TAGPMA meeting in Washington DC as part of Internet2 Global Summit (April). </t>
  </si>
  <si>
    <t>Continue to lead EGI Software Vulnerability Group. Handled new vulnerabilities as reported during the quarter. Eight advisories were issued on the public wiki (4 of which were HIGH). Published WISE security risk assessment template. Leading new SIG-ISM working group 1 on Inventory for Security Officers. Working on updates to SVG strategy and procedures. Continue work on EGI security risk assessment.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</si>
</sst>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5" x14ac:knownFonts="1">
    <font>
      <sz val="10"/>
      <name val="Arial"/>
    </font>
    <font>
      <sz val="10"/>
      <name val="Arial"/>
      <family val="2"/>
    </font>
    <font>
      <b/>
      <sz val="10"/>
      <name val="Arial"/>
      <family val="2"/>
    </font>
    <font>
      <sz val="8"/>
      <name val="Arial"/>
      <family val="2"/>
    </font>
    <font>
      <u/>
      <sz val="10"/>
      <color indexed="12"/>
      <name val="Arial"/>
      <family val="2"/>
    </font>
    <font>
      <b/>
      <sz val="10"/>
      <name val="Arial"/>
      <family val="2"/>
    </font>
    <font>
      <sz val="10"/>
      <name val="Arial"/>
      <family val="2"/>
    </font>
    <font>
      <b/>
      <i/>
      <sz val="10"/>
      <color indexed="10"/>
      <name val="Arial"/>
      <family val="2"/>
    </font>
    <font>
      <b/>
      <sz val="9"/>
      <color indexed="81"/>
      <name val="Tahoma"/>
      <family val="2"/>
    </font>
    <font>
      <sz val="9"/>
      <color indexed="81"/>
      <name val="Tahoma"/>
      <family val="2"/>
    </font>
    <font>
      <sz val="10.5"/>
      <name val="Consolas"/>
      <family val="3"/>
    </font>
    <font>
      <sz val="11"/>
      <name val="Calibri"/>
      <family val="2"/>
    </font>
    <font>
      <u/>
      <sz val="10"/>
      <color theme="11"/>
      <name val="Arial"/>
      <family val="2"/>
    </font>
    <font>
      <sz val="10"/>
      <color rgb="FFFF0000"/>
      <name val="Arial"/>
      <family val="2"/>
    </font>
    <font>
      <sz val="10"/>
      <color indexed="12"/>
      <name val="Arial"/>
      <family val="2"/>
    </font>
  </fonts>
  <fills count="1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8"/>
        <bgColor indexed="64"/>
      </patternFill>
    </fill>
    <fill>
      <patternFill patternType="solid">
        <fgColor indexed="52"/>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44"/>
        <bgColor indexed="31"/>
      </patternFill>
    </fill>
    <fill>
      <patternFill patternType="solid">
        <fgColor indexed="57"/>
        <bgColor indexed="21"/>
      </patternFill>
    </fill>
    <fill>
      <patternFill patternType="solid">
        <fgColor indexed="27"/>
        <bgColor indexed="41"/>
      </patternFill>
    </fill>
    <fill>
      <patternFill patternType="solid">
        <fgColor indexed="10"/>
        <bgColor indexed="14"/>
      </patternFill>
    </fill>
    <fill>
      <patternFill patternType="solid">
        <fgColor indexed="8"/>
        <bgColor indexed="58"/>
      </patternFill>
    </fill>
    <fill>
      <patternFill patternType="solid">
        <fgColor rgb="FF009900"/>
        <bgColor indexed="64"/>
      </patternFill>
    </fill>
    <fill>
      <patternFill patternType="solid">
        <fgColor rgb="FFCCFFFF"/>
        <bgColor indexed="64"/>
      </patternFill>
    </fill>
  </fills>
  <borders count="98">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thin">
        <color indexed="8"/>
      </right>
      <top style="medium">
        <color indexed="8"/>
      </top>
      <bottom style="thin">
        <color indexed="8"/>
      </bottom>
      <diagonal/>
    </border>
    <border>
      <left style="medium">
        <color indexed="8"/>
      </left>
      <right/>
      <top/>
      <bottom/>
      <diagonal/>
    </border>
    <border>
      <left/>
      <right style="medium">
        <color indexed="8"/>
      </right>
      <top/>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style="medium">
        <color auto="1"/>
      </right>
      <top style="medium">
        <color auto="1"/>
      </top>
      <bottom/>
      <diagonal/>
    </border>
    <border>
      <left/>
      <right style="thin">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style="thin">
        <color indexed="8"/>
      </top>
      <bottom style="medium">
        <color auto="1"/>
      </bottom>
      <diagonal/>
    </border>
    <border>
      <left/>
      <right style="medium">
        <color auto="1"/>
      </right>
      <top style="thin">
        <color indexed="8"/>
      </top>
      <bottom style="medium">
        <color auto="1"/>
      </bottom>
      <diagonal/>
    </border>
    <border>
      <left style="medium">
        <color auto="1"/>
      </left>
      <right style="thin">
        <color indexed="8"/>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thin">
        <color indexed="8"/>
      </left>
      <right style="medium">
        <color auto="1"/>
      </right>
      <top style="thin">
        <color indexed="8"/>
      </top>
      <bottom style="medium">
        <color auto="1"/>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medium">
        <color indexed="8"/>
      </left>
      <right style="medium">
        <color indexed="8"/>
      </right>
      <top style="medium">
        <color indexed="8"/>
      </top>
      <bottom style="medium">
        <color indexed="8"/>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bottom style="thin">
        <color indexed="8"/>
      </bottom>
      <diagonal/>
    </border>
    <border>
      <left/>
      <right style="medium">
        <color auto="1"/>
      </right>
      <top/>
      <bottom style="thin">
        <color indexed="8"/>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bottom style="thin">
        <color auto="1"/>
      </bottom>
      <diagonal/>
    </border>
    <border>
      <left/>
      <right/>
      <top/>
      <bottom style="thin">
        <color indexed="8"/>
      </bottom>
      <diagonal/>
    </border>
  </borders>
  <cellStyleXfs count="22">
    <xf numFmtId="0" fontId="0" fillId="0" borderId="0"/>
    <xf numFmtId="0" fontId="4" fillId="0" borderId="0" applyNumberFormat="0" applyFill="0" applyBorder="0" applyAlignment="0" applyProtection="0">
      <alignment vertical="top"/>
      <protection locked="0"/>
    </xf>
    <xf numFmtId="0" fontId="6" fillId="0" borderId="0"/>
    <xf numFmtId="9" fontId="1" fillId="0" borderId="0" applyFont="0" applyFill="0" applyBorder="0" applyAlignment="0" applyProtection="0"/>
    <xf numFmtId="0" fontId="1" fillId="0" borderId="0"/>
    <xf numFmtId="0" fontId="1"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213">
    <xf numFmtId="0" fontId="0" fillId="0" borderId="0" xfId="0"/>
    <xf numFmtId="0" fontId="2" fillId="0" borderId="0" xfId="0" applyFont="1"/>
    <xf numFmtId="0" fontId="5" fillId="2" borderId="1" xfId="0" applyFont="1" applyFill="1" applyBorder="1"/>
    <xf numFmtId="0" fontId="5" fillId="3" borderId="2" xfId="0" applyFont="1" applyFill="1" applyBorder="1"/>
    <xf numFmtId="0" fontId="5" fillId="3" borderId="3" xfId="0" applyFont="1" applyFill="1" applyBorder="1"/>
    <xf numFmtId="0" fontId="5" fillId="2" borderId="4" xfId="0" applyFont="1" applyFill="1" applyBorder="1"/>
    <xf numFmtId="0" fontId="0" fillId="2" borderId="5" xfId="0" applyFill="1" applyBorder="1"/>
    <xf numFmtId="0" fontId="0" fillId="4" borderId="6" xfId="0" applyFill="1" applyBorder="1"/>
    <xf numFmtId="0" fontId="5" fillId="3" borderId="7" xfId="0" applyFont="1" applyFill="1" applyBorder="1"/>
    <xf numFmtId="0" fontId="0" fillId="0" borderId="8" xfId="0" applyFill="1" applyBorder="1"/>
    <xf numFmtId="0" fontId="0" fillId="0" borderId="9" xfId="0" applyFill="1" applyBorder="1"/>
    <xf numFmtId="0" fontId="0" fillId="0" borderId="10" xfId="0" applyFill="1" applyBorder="1"/>
    <xf numFmtId="0" fontId="2" fillId="2" borderId="11" xfId="0" applyFont="1" applyFill="1" applyBorder="1" applyAlignment="1">
      <alignment wrapText="1"/>
    </xf>
    <xf numFmtId="0" fontId="1" fillId="5" borderId="12" xfId="0" applyFont="1" applyFill="1" applyBorder="1"/>
    <xf numFmtId="0" fontId="0" fillId="6" borderId="13" xfId="0" applyFill="1" applyBorder="1"/>
    <xf numFmtId="0" fontId="0" fillId="7" borderId="14" xfId="0" applyFill="1" applyBorder="1"/>
    <xf numFmtId="0" fontId="0" fillId="8" borderId="14" xfId="0" applyFill="1" applyBorder="1"/>
    <xf numFmtId="0" fontId="0" fillId="0" borderId="15" xfId="0" applyBorder="1" applyAlignment="1"/>
    <xf numFmtId="0" fontId="0" fillId="0" borderId="16" xfId="0" applyBorder="1" applyAlignment="1"/>
    <xf numFmtId="0" fontId="0" fillId="0" borderId="17" xfId="0" applyBorder="1" applyAlignment="1"/>
    <xf numFmtId="0" fontId="0" fillId="0" borderId="18" xfId="0" applyBorder="1" applyAlignment="1">
      <alignment wrapText="1"/>
    </xf>
    <xf numFmtId="0" fontId="0" fillId="0" borderId="8" xfId="0" applyFill="1" applyBorder="1" applyAlignment="1">
      <alignment wrapText="1"/>
    </xf>
    <xf numFmtId="0" fontId="0" fillId="2" borderId="19" xfId="0" applyFill="1" applyBorder="1" applyAlignment="1">
      <alignment wrapText="1"/>
    </xf>
    <xf numFmtId="0" fontId="0" fillId="0" borderId="0" xfId="0" applyFill="1" applyBorder="1" applyAlignment="1">
      <alignment wrapText="1"/>
    </xf>
    <xf numFmtId="0" fontId="7" fillId="0" borderId="0" xfId="0" applyFont="1" applyFill="1" applyBorder="1" applyAlignment="1">
      <alignment horizontal="right" wrapText="1"/>
    </xf>
    <xf numFmtId="0" fontId="5" fillId="2" borderId="15" xfId="0" applyFont="1" applyFill="1" applyBorder="1"/>
    <xf numFmtId="0" fontId="0" fillId="0" borderId="21" xfId="0" applyBorder="1" applyAlignment="1">
      <alignment wrapText="1"/>
    </xf>
    <xf numFmtId="0" fontId="5" fillId="9" borderId="22" xfId="2" applyFont="1" applyFill="1" applyBorder="1"/>
    <xf numFmtId="0" fontId="6" fillId="9" borderId="23" xfId="2" applyFill="1" applyBorder="1" applyAlignment="1">
      <alignment wrapText="1"/>
    </xf>
    <xf numFmtId="0" fontId="6" fillId="10" borderId="24" xfId="2" applyFill="1" applyBorder="1" applyAlignment="1">
      <alignment wrapText="1"/>
    </xf>
    <xf numFmtId="0" fontId="6" fillId="0" borderId="25" xfId="2" applyFont="1" applyBorder="1"/>
    <xf numFmtId="0" fontId="6" fillId="0" borderId="0" xfId="2"/>
    <xf numFmtId="0" fontId="5" fillId="11" borderId="26" xfId="2" applyFont="1" applyFill="1" applyBorder="1"/>
    <xf numFmtId="0" fontId="6" fillId="12" borderId="27" xfId="2" applyFill="1" applyBorder="1" applyAlignment="1">
      <alignment wrapText="1"/>
    </xf>
    <xf numFmtId="0" fontId="6" fillId="0" borderId="28" xfId="2" applyFont="1" applyBorder="1"/>
    <xf numFmtId="0" fontId="5" fillId="11" borderId="29" xfId="2" applyFont="1" applyFill="1" applyBorder="1"/>
    <xf numFmtId="0" fontId="6" fillId="0" borderId="30" xfId="2" applyFont="1" applyFill="1" applyBorder="1" applyAlignment="1">
      <alignment wrapText="1"/>
    </xf>
    <xf numFmtId="0" fontId="6" fillId="0" borderId="27" xfId="2" applyFill="1" applyBorder="1" applyAlignment="1">
      <alignment wrapText="1"/>
    </xf>
    <xf numFmtId="0" fontId="5" fillId="11" borderId="31" xfId="2" applyFont="1" applyFill="1" applyBorder="1"/>
    <xf numFmtId="0" fontId="6" fillId="0" borderId="32" xfId="2" applyFont="1" applyFill="1" applyBorder="1" applyAlignment="1">
      <alignment wrapText="1"/>
    </xf>
    <xf numFmtId="0" fontId="6" fillId="13" borderId="33" xfId="2" applyFill="1" applyBorder="1" applyAlignment="1">
      <alignment wrapText="1"/>
    </xf>
    <xf numFmtId="0" fontId="6" fillId="0" borderId="34" xfId="2" applyFont="1" applyBorder="1"/>
    <xf numFmtId="0" fontId="6" fillId="0" borderId="0" xfId="2" applyBorder="1"/>
    <xf numFmtId="0" fontId="6" fillId="0" borderId="0" xfId="2" applyFill="1" applyBorder="1" applyAlignment="1">
      <alignment wrapText="1"/>
    </xf>
    <xf numFmtId="0" fontId="6" fillId="0" borderId="35" xfId="2" applyFont="1" applyFill="1" applyBorder="1" applyAlignment="1">
      <alignment wrapText="1"/>
    </xf>
    <xf numFmtId="0" fontId="5" fillId="9" borderId="23" xfId="2" applyFont="1" applyFill="1" applyBorder="1"/>
    <xf numFmtId="0" fontId="5" fillId="11" borderId="36" xfId="2" applyFont="1" applyFill="1" applyBorder="1"/>
    <xf numFmtId="0" fontId="6" fillId="0" borderId="37" xfId="2" applyFont="1" applyFill="1" applyBorder="1"/>
    <xf numFmtId="0" fontId="6" fillId="0" borderId="30" xfId="2" applyFont="1" applyFill="1" applyBorder="1"/>
    <xf numFmtId="0" fontId="6" fillId="0" borderId="32" xfId="2" applyFont="1" applyFill="1" applyBorder="1"/>
    <xf numFmtId="0" fontId="5" fillId="0" borderId="0" xfId="2" applyFont="1"/>
    <xf numFmtId="0" fontId="5" fillId="11" borderId="38" xfId="2" applyFont="1" applyFill="1" applyBorder="1" applyAlignment="1">
      <alignment wrapText="1"/>
    </xf>
    <xf numFmtId="0" fontId="5" fillId="11" borderId="39" xfId="2" applyFont="1" applyFill="1" applyBorder="1" applyAlignment="1">
      <alignment wrapText="1"/>
    </xf>
    <xf numFmtId="0" fontId="5" fillId="11" borderId="40" xfId="2" applyFont="1" applyFill="1" applyBorder="1" applyAlignment="1">
      <alignment wrapText="1"/>
    </xf>
    <xf numFmtId="0" fontId="5" fillId="11" borderId="41" xfId="2" applyFont="1" applyFill="1" applyBorder="1" applyAlignment="1">
      <alignment wrapText="1"/>
    </xf>
    <xf numFmtId="0" fontId="5" fillId="11" borderId="24" xfId="2" applyFont="1" applyFill="1" applyBorder="1" applyAlignment="1">
      <alignment wrapText="1"/>
    </xf>
    <xf numFmtId="0" fontId="5" fillId="11" borderId="42" xfId="2" applyFont="1" applyFill="1" applyBorder="1" applyAlignment="1">
      <alignment horizontal="center" wrapText="1"/>
    </xf>
    <xf numFmtId="0" fontId="5" fillId="11" borderId="43" xfId="2" applyFont="1" applyFill="1" applyBorder="1" applyAlignment="1">
      <alignment horizontal="center" wrapText="1"/>
    </xf>
    <xf numFmtId="0" fontId="5" fillId="11" borderId="25" xfId="2" applyFont="1" applyFill="1" applyBorder="1" applyAlignment="1">
      <alignment horizontal="center" wrapText="1"/>
    </xf>
    <xf numFmtId="0" fontId="5" fillId="11" borderId="44" xfId="2" applyFont="1" applyFill="1" applyBorder="1" applyAlignment="1">
      <alignment horizontal="center" wrapText="1"/>
    </xf>
    <xf numFmtId="0" fontId="5" fillId="11" borderId="45" xfId="2" applyFont="1" applyFill="1" applyBorder="1" applyAlignment="1">
      <alignment horizontal="center" wrapText="1"/>
    </xf>
    <xf numFmtId="2" fontId="6" fillId="0" borderId="46" xfId="2" applyNumberFormat="1" applyBorder="1" applyAlignment="1">
      <alignment wrapText="1"/>
    </xf>
    <xf numFmtId="2" fontId="6" fillId="0" borderId="47" xfId="2" applyNumberFormat="1" applyBorder="1" applyAlignment="1">
      <alignment wrapText="1"/>
    </xf>
    <xf numFmtId="0" fontId="5" fillId="0" borderId="48" xfId="2" applyFont="1" applyBorder="1" applyAlignment="1">
      <alignment wrapText="1"/>
    </xf>
    <xf numFmtId="0" fontId="5" fillId="0" borderId="49" xfId="2" applyFont="1" applyBorder="1" applyAlignment="1">
      <alignment wrapText="1"/>
    </xf>
    <xf numFmtId="0" fontId="5" fillId="0" borderId="50" xfId="2" applyFont="1" applyBorder="1" applyAlignment="1">
      <alignment wrapText="1"/>
    </xf>
    <xf numFmtId="0" fontId="5" fillId="0" borderId="51" xfId="2" applyFont="1" applyBorder="1" applyAlignment="1">
      <alignment wrapText="1"/>
    </xf>
    <xf numFmtId="0" fontId="5" fillId="0" borderId="38" xfId="2" applyFont="1" applyBorder="1"/>
    <xf numFmtId="0" fontId="5" fillId="0" borderId="39" xfId="2" applyFont="1" applyBorder="1"/>
    <xf numFmtId="0" fontId="5" fillId="0" borderId="40" xfId="2" applyFont="1" applyBorder="1"/>
    <xf numFmtId="0" fontId="5" fillId="2" borderId="52" xfId="0" applyFont="1" applyFill="1" applyBorder="1"/>
    <xf numFmtId="0" fontId="0" fillId="0" borderId="53" xfId="0" applyBorder="1" applyAlignment="1">
      <alignment wrapText="1"/>
    </xf>
    <xf numFmtId="0" fontId="5" fillId="2" borderId="54" xfId="0" applyFont="1" applyFill="1" applyBorder="1"/>
    <xf numFmtId="0" fontId="2" fillId="0" borderId="55" xfId="0" applyFont="1" applyBorder="1" applyAlignment="1">
      <alignment wrapText="1"/>
    </xf>
    <xf numFmtId="0" fontId="2" fillId="0" borderId="56" xfId="0" applyFont="1" applyBorder="1" applyAlignment="1">
      <alignment wrapText="1"/>
    </xf>
    <xf numFmtId="0" fontId="2" fillId="0" borderId="57" xfId="0" applyFont="1" applyBorder="1" applyAlignment="1">
      <alignment wrapText="1"/>
    </xf>
    <xf numFmtId="0" fontId="0" fillId="0" borderId="13" xfId="0" applyBorder="1" applyAlignment="1">
      <alignment wrapText="1"/>
    </xf>
    <xf numFmtId="0" fontId="0" fillId="0" borderId="14" xfId="0" applyBorder="1" applyAlignment="1">
      <alignment wrapText="1"/>
    </xf>
    <xf numFmtId="2" fontId="5" fillId="0" borderId="58" xfId="2" applyNumberFormat="1" applyFont="1" applyBorder="1"/>
    <xf numFmtId="2" fontId="5" fillId="0" borderId="59" xfId="2" applyNumberFormat="1" applyFont="1" applyBorder="1"/>
    <xf numFmtId="2" fontId="5" fillId="0" borderId="60" xfId="2" applyNumberFormat="1" applyFont="1" applyBorder="1"/>
    <xf numFmtId="0" fontId="6" fillId="0" borderId="1" xfId="3" applyNumberFormat="1" applyFont="1" applyBorder="1" applyAlignment="1">
      <alignment wrapText="1"/>
    </xf>
    <xf numFmtId="0" fontId="6" fillId="0" borderId="20" xfId="3" applyNumberFormat="1" applyFont="1" applyBorder="1" applyAlignment="1">
      <alignment wrapText="1"/>
    </xf>
    <xf numFmtId="0" fontId="6" fillId="0" borderId="19" xfId="3" applyNumberFormat="1" applyFont="1" applyBorder="1" applyAlignment="1">
      <alignment wrapText="1"/>
    </xf>
    <xf numFmtId="2" fontId="6" fillId="0" borderId="61" xfId="2" applyNumberFormat="1" applyBorder="1" applyAlignment="1">
      <alignment wrapText="1"/>
    </xf>
    <xf numFmtId="2" fontId="6" fillId="0" borderId="62" xfId="2" applyNumberFormat="1" applyBorder="1" applyAlignment="1">
      <alignment wrapText="1"/>
    </xf>
    <xf numFmtId="2" fontId="6" fillId="0" borderId="63" xfId="2" applyNumberFormat="1" applyBorder="1" applyAlignment="1">
      <alignment wrapText="1"/>
    </xf>
    <xf numFmtId="2" fontId="6" fillId="0" borderId="64" xfId="2" applyNumberFormat="1" applyBorder="1" applyAlignment="1">
      <alignment wrapText="1"/>
    </xf>
    <xf numFmtId="2" fontId="6" fillId="0" borderId="65" xfId="2" applyNumberFormat="1" applyBorder="1" applyAlignment="1">
      <alignment wrapText="1"/>
    </xf>
    <xf numFmtId="2" fontId="6" fillId="0" borderId="66" xfId="2" applyNumberFormat="1" applyBorder="1" applyAlignment="1">
      <alignment wrapText="1"/>
    </xf>
    <xf numFmtId="2" fontId="6" fillId="0" borderId="67" xfId="2" applyNumberFormat="1" applyBorder="1" applyAlignment="1">
      <alignment wrapText="1"/>
    </xf>
    <xf numFmtId="2" fontId="6" fillId="0" borderId="68" xfId="2" applyNumberFormat="1" applyBorder="1" applyAlignment="1">
      <alignment wrapText="1"/>
    </xf>
    <xf numFmtId="2" fontId="6" fillId="0" borderId="69" xfId="2" applyNumberFormat="1" applyBorder="1" applyAlignment="1">
      <alignment wrapText="1"/>
    </xf>
    <xf numFmtId="2" fontId="6" fillId="0" borderId="70" xfId="2" applyNumberFormat="1" applyBorder="1" applyAlignment="1">
      <alignment wrapText="1"/>
    </xf>
    <xf numFmtId="2" fontId="6" fillId="0" borderId="71" xfId="2" applyNumberFormat="1" applyBorder="1" applyAlignment="1">
      <alignment wrapText="1"/>
    </xf>
    <xf numFmtId="2" fontId="6" fillId="0" borderId="72" xfId="2" applyNumberFormat="1" applyBorder="1" applyAlignment="1">
      <alignment wrapText="1"/>
    </xf>
    <xf numFmtId="0" fontId="5" fillId="0" borderId="1" xfId="0" applyFont="1" applyBorder="1" applyAlignment="1">
      <alignment wrapText="1"/>
    </xf>
    <xf numFmtId="0" fontId="5" fillId="0" borderId="3" xfId="0" applyFont="1" applyBorder="1" applyAlignment="1">
      <alignment wrapText="1"/>
    </xf>
    <xf numFmtId="0" fontId="2" fillId="0" borderId="2" xfId="0" applyFont="1" applyBorder="1" applyAlignment="1">
      <alignment wrapText="1"/>
    </xf>
    <xf numFmtId="2" fontId="6" fillId="0" borderId="29" xfId="2" applyNumberFormat="1" applyBorder="1" applyAlignment="1">
      <alignment wrapText="1"/>
    </xf>
    <xf numFmtId="2" fontId="6" fillId="0" borderId="30" xfId="2" applyNumberFormat="1" applyBorder="1" applyAlignment="1">
      <alignment wrapText="1"/>
    </xf>
    <xf numFmtId="2" fontId="6" fillId="0" borderId="73" xfId="2" applyNumberFormat="1" applyBorder="1" applyAlignment="1">
      <alignment wrapText="1"/>
    </xf>
    <xf numFmtId="0" fontId="2" fillId="2" borderId="15" xfId="0" applyFont="1" applyFill="1" applyBorder="1"/>
    <xf numFmtId="164" fontId="2" fillId="3" borderId="55" xfId="0" applyNumberFormat="1" applyFont="1" applyFill="1" applyBorder="1" applyAlignment="1">
      <alignment wrapText="1"/>
    </xf>
    <xf numFmtId="0" fontId="6" fillId="2" borderId="8" xfId="0" applyFont="1" applyFill="1" applyBorder="1" applyAlignment="1">
      <alignment wrapText="1"/>
    </xf>
    <xf numFmtId="164" fontId="2" fillId="3" borderId="1" xfId="0" applyNumberFormat="1" applyFont="1" applyFill="1" applyBorder="1" applyAlignment="1">
      <alignment wrapText="1"/>
    </xf>
    <xf numFmtId="0" fontId="6" fillId="0" borderId="14" xfId="0" applyFont="1" applyBorder="1" applyAlignment="1">
      <alignment wrapText="1"/>
    </xf>
    <xf numFmtId="0" fontId="10" fillId="0" borderId="0" xfId="0" applyFont="1" applyAlignment="1">
      <alignment wrapText="1"/>
    </xf>
    <xf numFmtId="0" fontId="11" fillId="0" borderId="0" xfId="0" applyFont="1" applyAlignment="1">
      <alignment wrapText="1"/>
    </xf>
    <xf numFmtId="0" fontId="6" fillId="0" borderId="0" xfId="0" applyFont="1" applyFill="1" applyAlignment="1">
      <alignment wrapText="1"/>
    </xf>
    <xf numFmtId="2" fontId="1" fillId="0" borderId="46" xfId="5" applyNumberFormat="1" applyBorder="1" applyAlignment="1">
      <alignment wrapText="1"/>
    </xf>
    <xf numFmtId="2" fontId="1" fillId="0" borderId="63" xfId="5" applyNumberFormat="1" applyBorder="1" applyAlignment="1">
      <alignment wrapText="1"/>
    </xf>
    <xf numFmtId="2" fontId="1" fillId="0" borderId="64" xfId="5" applyNumberFormat="1" applyBorder="1" applyAlignment="1">
      <alignment wrapText="1"/>
    </xf>
    <xf numFmtId="0" fontId="1" fillId="0" borderId="9" xfId="0" applyFont="1" applyFill="1" applyBorder="1" applyAlignment="1">
      <alignment horizontal="left" wrapText="1"/>
    </xf>
    <xf numFmtId="2" fontId="6" fillId="0" borderId="91" xfId="2" applyNumberFormat="1" applyBorder="1" applyAlignment="1">
      <alignment wrapText="1"/>
    </xf>
    <xf numFmtId="2" fontId="6" fillId="0" borderId="92" xfId="2" applyNumberFormat="1" applyBorder="1" applyAlignment="1">
      <alignment wrapText="1"/>
    </xf>
    <xf numFmtId="0" fontId="0" fillId="0" borderId="96" xfId="0" applyBorder="1" applyAlignment="1">
      <alignment wrapText="1"/>
    </xf>
    <xf numFmtId="0" fontId="0" fillId="0" borderId="0" xfId="0" applyBorder="1" applyAlignment="1"/>
    <xf numFmtId="0" fontId="0" fillId="14" borderId="84" xfId="0" applyNumberFormat="1" applyFill="1" applyBorder="1" applyAlignment="1">
      <alignment vertical="top" wrapText="1"/>
    </xf>
    <xf numFmtId="0" fontId="13" fillId="0" borderId="8" xfId="0" applyFont="1" applyBorder="1" applyAlignment="1">
      <alignment wrapText="1"/>
    </xf>
    <xf numFmtId="0" fontId="6" fillId="14" borderId="74" xfId="0" applyFont="1" applyFill="1" applyBorder="1" applyAlignment="1">
      <alignment horizontal="right" vertical="top" wrapText="1"/>
    </xf>
    <xf numFmtId="2" fontId="6" fillId="0" borderId="97" xfId="2" applyNumberFormat="1" applyBorder="1" applyAlignment="1">
      <alignment wrapText="1"/>
    </xf>
    <xf numFmtId="0" fontId="0" fillId="0" borderId="19" xfId="0" applyFont="1" applyBorder="1" applyAlignment="1">
      <alignment vertical="top" wrapText="1"/>
    </xf>
    <xf numFmtId="0" fontId="0" fillId="0" borderId="8" xfId="0" applyFont="1" applyBorder="1" applyAlignment="1">
      <alignment vertical="top" wrapText="1"/>
    </xf>
    <xf numFmtId="14" fontId="13" fillId="0" borderId="18" xfId="1" applyNumberFormat="1" applyFont="1" applyBorder="1" applyAlignment="1" applyProtection="1">
      <alignment wrapText="1"/>
    </xf>
    <xf numFmtId="0" fontId="13" fillId="0" borderId="46" xfId="0" applyFont="1" applyBorder="1" applyAlignment="1">
      <alignment wrapText="1"/>
    </xf>
    <xf numFmtId="0" fontId="1" fillId="0" borderId="0" xfId="2" applyFont="1"/>
    <xf numFmtId="0" fontId="1" fillId="0" borderId="8" xfId="0" applyFont="1" applyBorder="1" applyAlignment="1">
      <alignment wrapText="1"/>
    </xf>
    <xf numFmtId="0" fontId="1" fillId="0" borderId="19" xfId="0" applyFont="1" applyBorder="1" applyAlignment="1">
      <alignment vertical="top" wrapText="1"/>
    </xf>
    <xf numFmtId="0" fontId="1" fillId="0" borderId="8" xfId="0" applyFont="1" applyBorder="1" applyAlignment="1">
      <alignment vertical="top" wrapText="1"/>
    </xf>
    <xf numFmtId="0" fontId="14" fillId="0" borderId="18" xfId="1" applyFont="1" applyBorder="1" applyAlignment="1" applyProtection="1">
      <alignment wrapText="1"/>
    </xf>
    <xf numFmtId="14" fontId="6" fillId="0" borderId="0" xfId="2" applyNumberFormat="1"/>
    <xf numFmtId="0" fontId="1" fillId="0" borderId="20" xfId="0" applyFont="1" applyBorder="1" applyAlignment="1">
      <alignment wrapText="1"/>
    </xf>
    <xf numFmtId="164" fontId="2" fillId="15" borderId="1" xfId="0" applyNumberFormat="1" applyFont="1" applyFill="1" applyBorder="1" applyAlignment="1">
      <alignment wrapText="1"/>
    </xf>
    <xf numFmtId="0" fontId="5" fillId="2" borderId="15" xfId="0" applyFont="1" applyFill="1" applyBorder="1" applyAlignment="1">
      <alignment wrapText="1"/>
    </xf>
    <xf numFmtId="0" fontId="1" fillId="15" borderId="18" xfId="2" applyFont="1" applyFill="1" applyBorder="1"/>
    <xf numFmtId="14" fontId="6" fillId="0" borderId="18" xfId="2" applyNumberFormat="1" applyBorder="1"/>
    <xf numFmtId="0" fontId="13" fillId="0" borderId="0" xfId="2" applyFont="1"/>
    <xf numFmtId="0" fontId="5" fillId="11" borderId="76" xfId="2" applyFont="1" applyFill="1" applyBorder="1" applyAlignment="1">
      <alignment horizontal="center"/>
    </xf>
    <xf numFmtId="0" fontId="5" fillId="11" borderId="40" xfId="2" applyFont="1" applyFill="1" applyBorder="1" applyAlignment="1">
      <alignment horizontal="center"/>
    </xf>
    <xf numFmtId="0" fontId="0" fillId="0" borderId="1" xfId="0" applyBorder="1" applyAlignment="1">
      <alignment horizontal="center" vertical="center" wrapText="1"/>
    </xf>
    <xf numFmtId="0" fontId="0" fillId="0" borderId="20" xfId="0" applyBorder="1" applyAlignment="1">
      <alignment horizontal="center" vertical="center" wrapText="1"/>
    </xf>
    <xf numFmtId="14" fontId="0" fillId="0" borderId="84" xfId="0" applyNumberFormat="1" applyBorder="1" applyAlignment="1">
      <alignment horizontal="center" vertical="center" wrapText="1"/>
    </xf>
    <xf numFmtId="0" fontId="0" fillId="0" borderId="53" xfId="0" applyBorder="1" applyAlignment="1">
      <alignment horizontal="center" vertical="center" wrapText="1"/>
    </xf>
    <xf numFmtId="0" fontId="1" fillId="0" borderId="84" xfId="0" applyFont="1"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2" fillId="2" borderId="11" xfId="0" applyFont="1" applyFill="1" applyBorder="1" applyAlignment="1">
      <alignment horizontal="center"/>
    </xf>
    <xf numFmtId="0" fontId="2" fillId="2" borderId="80" xfId="0" applyFont="1" applyFill="1" applyBorder="1" applyAlignment="1">
      <alignment horizontal="center"/>
    </xf>
    <xf numFmtId="0" fontId="2" fillId="2" borderId="81" xfId="0" applyFont="1" applyFill="1" applyBorder="1" applyAlignment="1">
      <alignment horizontal="center"/>
    </xf>
    <xf numFmtId="0" fontId="2" fillId="2" borderId="82" xfId="0" applyFont="1" applyFill="1" applyBorder="1" applyAlignment="1">
      <alignment horizontal="center"/>
    </xf>
    <xf numFmtId="0" fontId="2" fillId="2" borderId="83" xfId="0" applyFont="1" applyFill="1" applyBorder="1" applyAlignment="1">
      <alignment horizontal="center"/>
    </xf>
    <xf numFmtId="0" fontId="0" fillId="0" borderId="13" xfId="0" applyFont="1" applyBorder="1" applyAlignment="1">
      <alignment horizontal="center" vertical="center" wrapText="1"/>
    </xf>
    <xf numFmtId="14" fontId="1" fillId="0" borderId="84" xfId="0" applyNumberFormat="1" applyFont="1" applyBorder="1" applyAlignment="1">
      <alignment horizontal="center" vertical="center" wrapText="1"/>
    </xf>
    <xf numFmtId="0" fontId="0" fillId="0" borderId="84" xfId="0" applyFont="1" applyBorder="1" applyAlignment="1">
      <alignment horizontal="center" vertical="center" wrapText="1"/>
    </xf>
    <xf numFmtId="0" fontId="1" fillId="0" borderId="3" xfId="0" applyFont="1" applyBorder="1" applyAlignment="1">
      <alignment horizontal="center" vertical="center" wrapText="1"/>
    </xf>
    <xf numFmtId="0" fontId="0" fillId="0" borderId="75" xfId="0" applyBorder="1" applyAlignment="1">
      <alignment horizontal="center" vertical="center" wrapText="1"/>
    </xf>
    <xf numFmtId="0" fontId="1" fillId="0" borderId="77" xfId="0" applyFont="1"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6" fillId="0" borderId="1" xfId="0" applyFont="1" applyBorder="1" applyAlignment="1">
      <alignment horizontal="center" vertical="center" wrapText="1"/>
    </xf>
    <xf numFmtId="0" fontId="6" fillId="0" borderId="84" xfId="0" applyFont="1" applyBorder="1" applyAlignment="1">
      <alignment horizontal="center" vertical="center" wrapText="1"/>
    </xf>
    <xf numFmtId="0" fontId="1" fillId="0" borderId="85" xfId="0" applyFont="1" applyBorder="1" applyAlignment="1">
      <alignment horizontal="center" vertical="center" wrapText="1"/>
    </xf>
    <xf numFmtId="0" fontId="1" fillId="0" borderId="8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5" xfId="0" applyFont="1" applyBorder="1" applyAlignment="1">
      <alignment horizontal="center" vertical="center" wrapText="1"/>
    </xf>
    <xf numFmtId="0" fontId="0" fillId="0" borderId="18" xfId="4" applyFont="1" applyBorder="1" applyAlignment="1">
      <alignment vertical="top" wrapText="1"/>
    </xf>
    <xf numFmtId="0" fontId="1" fillId="0" borderId="89" xfId="4" applyFont="1" applyBorder="1" applyAlignment="1">
      <alignment vertical="top" wrapText="1"/>
    </xf>
    <xf numFmtId="0" fontId="1" fillId="0" borderId="90" xfId="4" applyFont="1" applyBorder="1" applyAlignment="1">
      <alignment vertical="top" wrapText="1"/>
    </xf>
    <xf numFmtId="0" fontId="1" fillId="0" borderId="18" xfId="4" applyFont="1" applyBorder="1" applyAlignment="1">
      <alignment vertical="top" wrapText="1"/>
    </xf>
    <xf numFmtId="0" fontId="0" fillId="0" borderId="46" xfId="0" applyFont="1" applyBorder="1" applyAlignment="1">
      <alignment vertical="center" wrapText="1"/>
    </xf>
    <xf numFmtId="0" fontId="6" fillId="0" borderId="75" xfId="0" applyFont="1" applyBorder="1" applyAlignment="1">
      <alignment vertical="center" wrapText="1"/>
    </xf>
    <xf numFmtId="0" fontId="0" fillId="0" borderId="75" xfId="0" applyBorder="1" applyAlignment="1">
      <alignment vertical="center" wrapText="1"/>
    </xf>
    <xf numFmtId="0" fontId="0" fillId="0" borderId="9" xfId="0" applyBorder="1" applyAlignment="1">
      <alignment vertical="center" wrapText="1"/>
    </xf>
    <xf numFmtId="0" fontId="0" fillId="0" borderId="20" xfId="0" applyFont="1" applyBorder="1" applyAlignment="1">
      <alignment vertical="top" wrapText="1"/>
    </xf>
    <xf numFmtId="0" fontId="6" fillId="0" borderId="20" xfId="0" applyFont="1" applyBorder="1" applyAlignment="1">
      <alignment vertical="top" wrapText="1"/>
    </xf>
    <xf numFmtId="0" fontId="0" fillId="0" borderId="74" xfId="0" applyFont="1" applyBorder="1" applyAlignment="1">
      <alignment vertical="top" wrapText="1"/>
    </xf>
    <xf numFmtId="0" fontId="0" fillId="0" borderId="87" xfId="0" applyBorder="1" applyAlignment="1">
      <alignment vertical="top" wrapText="1"/>
    </xf>
    <xf numFmtId="0" fontId="0" fillId="0" borderId="88" xfId="0" applyBorder="1" applyAlignment="1">
      <alignment vertical="top" wrapText="1"/>
    </xf>
    <xf numFmtId="0" fontId="1" fillId="0" borderId="74" xfId="0" applyFont="1" applyBorder="1" applyAlignment="1">
      <alignment vertical="top" wrapText="1"/>
    </xf>
    <xf numFmtId="0" fontId="13" fillId="0" borderId="13"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53" xfId="0" applyFont="1" applyBorder="1" applyAlignment="1">
      <alignment horizontal="center" vertical="center" wrapText="1"/>
    </xf>
    <xf numFmtId="14" fontId="13" fillId="0" borderId="84" xfId="0" applyNumberFormat="1" applyFont="1" applyBorder="1" applyAlignment="1">
      <alignment horizontal="center" vertical="center" wrapText="1"/>
    </xf>
    <xf numFmtId="0" fontId="13" fillId="0" borderId="84" xfId="0" applyFont="1" applyBorder="1" applyAlignment="1">
      <alignment horizontal="center" vertical="center" wrapText="1"/>
    </xf>
    <xf numFmtId="0" fontId="13" fillId="0" borderId="86"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0" xfId="0" applyFont="1" applyBorder="1" applyAlignment="1">
      <alignment horizontal="center" vertical="center" wrapText="1"/>
    </xf>
    <xf numFmtId="0" fontId="1" fillId="0" borderId="20" xfId="0" applyFont="1" applyBorder="1" applyAlignment="1">
      <alignment vertical="top" wrapText="1"/>
    </xf>
    <xf numFmtId="0" fontId="13" fillId="0" borderId="20" xfId="0" applyFont="1" applyBorder="1" applyAlignment="1">
      <alignment vertical="top" wrapText="1"/>
    </xf>
    <xf numFmtId="0" fontId="1" fillId="0" borderId="13" xfId="0" quotePrefix="1" applyFont="1" applyBorder="1" applyAlignment="1">
      <alignment horizontal="center" vertical="center" wrapText="1"/>
    </xf>
    <xf numFmtId="15" fontId="1" fillId="0" borderId="74" xfId="0" applyNumberFormat="1" applyFont="1" applyBorder="1" applyAlignment="1">
      <alignment horizontal="center"/>
    </xf>
    <xf numFmtId="0" fontId="0" fillId="0" borderId="88" xfId="0" applyBorder="1" applyAlignment="1">
      <alignment horizontal="center"/>
    </xf>
    <xf numFmtId="0" fontId="1" fillId="0" borderId="18" xfId="0" applyFont="1"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1" fillId="0" borderId="94" xfId="0" applyFont="1" applyBorder="1" applyAlignment="1">
      <alignment horizontal="center" vertical="center"/>
    </xf>
    <xf numFmtId="0" fontId="0" fillId="0" borderId="95" xfId="0" applyBorder="1" applyAlignment="1">
      <alignment horizontal="center" vertical="center"/>
    </xf>
    <xf numFmtId="15" fontId="0" fillId="0" borderId="74" xfId="0" applyNumberFormat="1" applyBorder="1" applyAlignment="1">
      <alignment horizontal="center"/>
    </xf>
    <xf numFmtId="0" fontId="1" fillId="0" borderId="2" xfId="0" applyFont="1" applyBorder="1" applyAlignment="1">
      <alignment horizontal="center" vertical="center"/>
    </xf>
    <xf numFmtId="14" fontId="0" fillId="0" borderId="18" xfId="0" applyNumberFormat="1" applyBorder="1" applyAlignment="1">
      <alignment horizontal="center" vertical="center"/>
    </xf>
    <xf numFmtId="0" fontId="0" fillId="0" borderId="74" xfId="0" applyBorder="1" applyAlignment="1">
      <alignment horizontal="center" vertical="center" wrapText="1"/>
    </xf>
    <xf numFmtId="0" fontId="0" fillId="0" borderId="87" xfId="0" applyBorder="1" applyAlignment="1">
      <alignment horizontal="center" vertical="center" wrapText="1"/>
    </xf>
    <xf numFmtId="0" fontId="0" fillId="0" borderId="93" xfId="0" applyBorder="1" applyAlignment="1">
      <alignment horizontal="center" vertical="center" wrapText="1"/>
    </xf>
    <xf numFmtId="0" fontId="1" fillId="0" borderId="3" xfId="0" applyFont="1" applyBorder="1" applyAlignment="1">
      <alignment horizontal="center" vertical="center"/>
    </xf>
    <xf numFmtId="0" fontId="0" fillId="0" borderId="75" xfId="0" applyBorder="1" applyAlignment="1">
      <alignment horizontal="center" vertical="center"/>
    </xf>
    <xf numFmtId="14" fontId="0" fillId="0" borderId="75" xfId="0" applyNumberFormat="1" applyBorder="1" applyAlignment="1">
      <alignment horizontal="center" vertical="center"/>
    </xf>
    <xf numFmtId="0" fontId="0" fillId="0" borderId="9" xfId="0" applyBorder="1" applyAlignment="1">
      <alignment horizontal="center" vertical="center"/>
    </xf>
  </cellXfs>
  <cellStyles count="22">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1" builtinId="8"/>
    <cellStyle name="Normal" xfId="0" builtinId="0"/>
    <cellStyle name="Normal 2" xfId="4"/>
    <cellStyle name="Normal_GridPP3_quarterlyreport_ATLASganga_Q408" xfId="2"/>
    <cellStyle name="Normal_GridPP3_quarterlyreport_ATLASganga_Q408 2" xfId="5"/>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dimension ref="A1:Q14"/>
  <sheetViews>
    <sheetView topLeftCell="B1" workbookViewId="0"/>
  </sheetViews>
  <sheetFormatPr defaultColWidth="8.85546875" defaultRowHeight="12.75" x14ac:dyDescent="0.2"/>
  <cols>
    <col min="1" max="1" width="12" customWidth="1"/>
    <col min="2" max="3" width="27.28515625" customWidth="1"/>
    <col min="4" max="4" width="19.7109375" customWidth="1"/>
    <col min="5" max="5" width="19.42578125" customWidth="1"/>
    <col min="6" max="11" width="7.7109375" customWidth="1"/>
    <col min="12" max="12" width="14.85546875" bestFit="1" customWidth="1"/>
    <col min="13" max="16" width="14.85546875" customWidth="1"/>
    <col min="17" max="17" width="14.85546875" bestFit="1" customWidth="1"/>
  </cols>
  <sheetData>
    <row r="1" spans="1:17" ht="13.5" thickBot="1" x14ac:dyDescent="0.25"/>
    <row r="2" spans="1:17" x14ac:dyDescent="0.2">
      <c r="A2" s="2" t="s">
        <v>41</v>
      </c>
      <c r="B2" s="22"/>
      <c r="C2" s="23"/>
      <c r="D2" s="14"/>
      <c r="E2" s="17" t="s">
        <v>48</v>
      </c>
      <c r="F2" s="117"/>
      <c r="G2" s="117"/>
      <c r="H2" s="117"/>
      <c r="I2" s="117"/>
      <c r="J2" s="117"/>
      <c r="K2" s="117"/>
    </row>
    <row r="3" spans="1:17" x14ac:dyDescent="0.2">
      <c r="A3" s="3" t="s">
        <v>45</v>
      </c>
      <c r="B3" s="21" t="s">
        <v>24</v>
      </c>
      <c r="C3" s="24"/>
      <c r="D3" s="13"/>
      <c r="E3" s="18" t="s">
        <v>51</v>
      </c>
      <c r="F3" s="117"/>
      <c r="G3" s="117"/>
      <c r="H3" s="117"/>
      <c r="I3" s="117"/>
      <c r="J3" s="117"/>
      <c r="K3" s="117"/>
    </row>
    <row r="4" spans="1:17" x14ac:dyDescent="0.2">
      <c r="A4" s="3" t="s">
        <v>18</v>
      </c>
      <c r="B4" s="21">
        <v>2017</v>
      </c>
      <c r="C4" s="23"/>
      <c r="D4" s="15"/>
      <c r="E4" s="18" t="s">
        <v>49</v>
      </c>
      <c r="F4" s="117"/>
      <c r="G4" s="117"/>
      <c r="H4" s="117"/>
      <c r="I4" s="117"/>
      <c r="J4" s="117"/>
      <c r="K4" s="117"/>
    </row>
    <row r="5" spans="1:17" ht="13.5" thickBot="1" x14ac:dyDescent="0.25">
      <c r="A5" s="4" t="s">
        <v>46</v>
      </c>
      <c r="B5" s="113" t="s">
        <v>50</v>
      </c>
      <c r="C5" s="23"/>
      <c r="D5" s="16"/>
      <c r="E5" s="18" t="s">
        <v>4</v>
      </c>
      <c r="F5" s="117"/>
      <c r="G5" s="117"/>
      <c r="H5" s="117"/>
      <c r="I5" s="117"/>
      <c r="J5" s="117"/>
      <c r="K5" s="117"/>
    </row>
    <row r="6" spans="1:17" ht="13.5" thickBot="1" x14ac:dyDescent="0.25">
      <c r="D6" s="7"/>
      <c r="E6" s="19" t="s">
        <v>1</v>
      </c>
      <c r="F6" s="117"/>
      <c r="G6" s="117"/>
      <c r="H6" s="117"/>
      <c r="I6" s="117"/>
      <c r="J6" s="117"/>
      <c r="K6" s="117"/>
    </row>
    <row r="7" spans="1:17" ht="13.5" thickBot="1" x14ac:dyDescent="0.25"/>
    <row r="8" spans="1:17" ht="13.5" thickBot="1" x14ac:dyDescent="0.25">
      <c r="A8" s="25" t="s">
        <v>43</v>
      </c>
      <c r="B8" s="70" t="s">
        <v>44</v>
      </c>
      <c r="C8" s="70" t="s">
        <v>52</v>
      </c>
      <c r="D8" s="25" t="s">
        <v>42</v>
      </c>
      <c r="E8" s="25" t="s">
        <v>47</v>
      </c>
      <c r="F8" s="102" t="s">
        <v>73</v>
      </c>
      <c r="G8" s="102" t="s">
        <v>83</v>
      </c>
      <c r="H8" s="102" t="s">
        <v>95</v>
      </c>
      <c r="I8" s="102" t="s">
        <v>104</v>
      </c>
      <c r="J8" s="102" t="s">
        <v>111</v>
      </c>
      <c r="K8" s="102" t="s">
        <v>119</v>
      </c>
      <c r="L8" s="102" t="s">
        <v>74</v>
      </c>
      <c r="M8" s="102" t="s">
        <v>82</v>
      </c>
      <c r="N8" s="102" t="s">
        <v>96</v>
      </c>
      <c r="O8" s="102" t="s">
        <v>105</v>
      </c>
      <c r="P8" s="102" t="s">
        <v>112</v>
      </c>
      <c r="Q8" s="102" t="s">
        <v>118</v>
      </c>
    </row>
    <row r="9" spans="1:17" ht="115.5" thickBot="1" x14ac:dyDescent="0.3">
      <c r="A9" s="103" t="s">
        <v>91</v>
      </c>
      <c r="B9" s="71" t="s">
        <v>33</v>
      </c>
      <c r="C9" s="26"/>
      <c r="D9" s="132" t="s">
        <v>50</v>
      </c>
      <c r="E9" s="107" t="s">
        <v>55</v>
      </c>
      <c r="F9" s="118">
        <v>1</v>
      </c>
      <c r="G9" s="118">
        <v>1</v>
      </c>
      <c r="H9" s="118">
        <v>0</v>
      </c>
      <c r="I9" s="118">
        <v>0</v>
      </c>
      <c r="J9" s="118">
        <v>1</v>
      </c>
      <c r="K9" s="118">
        <v>0</v>
      </c>
      <c r="L9" s="122" t="s">
        <v>76</v>
      </c>
      <c r="M9" s="128" t="s">
        <v>85</v>
      </c>
      <c r="N9" s="122" t="s">
        <v>99</v>
      </c>
      <c r="O9" s="122" t="s">
        <v>106</v>
      </c>
      <c r="P9" s="122" t="s">
        <v>113</v>
      </c>
      <c r="Q9" s="122" t="s">
        <v>106</v>
      </c>
    </row>
    <row r="10" spans="1:17" ht="39" x14ac:dyDescent="0.25">
      <c r="A10" s="103" t="s">
        <v>92</v>
      </c>
      <c r="B10" s="104" t="s">
        <v>53</v>
      </c>
      <c r="C10" s="20"/>
      <c r="D10" s="132" t="s">
        <v>50</v>
      </c>
      <c r="E10" s="108" t="s">
        <v>56</v>
      </c>
      <c r="F10" s="120">
        <v>0</v>
      </c>
      <c r="G10" s="120">
        <v>0</v>
      </c>
      <c r="H10" s="120">
        <v>0</v>
      </c>
      <c r="I10" s="120">
        <v>0</v>
      </c>
      <c r="J10" s="120">
        <v>0</v>
      </c>
      <c r="K10" s="120">
        <v>0</v>
      </c>
      <c r="L10" s="123" t="s">
        <v>75</v>
      </c>
      <c r="M10" s="129" t="s">
        <v>75</v>
      </c>
      <c r="N10" s="129"/>
      <c r="O10" s="129"/>
      <c r="P10" s="123" t="s">
        <v>75</v>
      </c>
      <c r="Q10" s="123"/>
    </row>
    <row r="14" spans="1:17" x14ac:dyDescent="0.2">
      <c r="D14" s="109"/>
    </row>
  </sheetData>
  <phoneticPr fontId="3" type="noConversion"/>
  <pageMargins left="0.75" right="0.75" top="1" bottom="1" header="0.5" footer="0.5"/>
  <pageSetup paperSize="9"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B11" sqref="B11:F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2016</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47" t="s">
        <v>26</v>
      </c>
      <c r="C8" s="148"/>
      <c r="D8" s="148"/>
      <c r="E8" s="148"/>
      <c r="F8" s="151"/>
      <c r="G8" s="148" t="s">
        <v>27</v>
      </c>
      <c r="H8" s="148"/>
      <c r="I8" s="148"/>
      <c r="J8" s="148"/>
      <c r="K8" s="151"/>
    </row>
    <row r="9" spans="1:11" ht="167.1" customHeight="1" x14ac:dyDescent="0.2">
      <c r="A9" s="96" t="s">
        <v>21</v>
      </c>
      <c r="B9" s="193" t="s">
        <v>88</v>
      </c>
      <c r="C9" s="180"/>
      <c r="D9" s="180"/>
      <c r="E9" s="180"/>
      <c r="F9" s="180"/>
      <c r="G9" s="194" t="s">
        <v>90</v>
      </c>
      <c r="H9" s="194"/>
      <c r="I9" s="194"/>
      <c r="J9" s="194"/>
      <c r="K9" s="194"/>
    </row>
    <row r="10" spans="1:11" ht="133.5" customHeight="1" x14ac:dyDescent="0.2">
      <c r="A10" s="98" t="s">
        <v>22</v>
      </c>
      <c r="B10" s="184" t="s">
        <v>87</v>
      </c>
      <c r="C10" s="182"/>
      <c r="D10" s="182"/>
      <c r="E10" s="182"/>
      <c r="F10" s="183"/>
      <c r="G10" s="184"/>
      <c r="H10" s="182"/>
      <c r="I10" s="182"/>
      <c r="J10" s="182"/>
      <c r="K10" s="183"/>
    </row>
    <row r="11" spans="1:11" ht="142.5" customHeight="1" x14ac:dyDescent="0.2">
      <c r="A11" s="98" t="s">
        <v>23</v>
      </c>
      <c r="B11" s="174" t="s">
        <v>89</v>
      </c>
      <c r="C11" s="172"/>
      <c r="D11" s="172"/>
      <c r="E11" s="172"/>
      <c r="F11" s="173"/>
      <c r="G11" s="174"/>
      <c r="H11" s="172"/>
      <c r="I11" s="172"/>
      <c r="J11" s="172"/>
      <c r="K11" s="173"/>
    </row>
    <row r="12" spans="1:11" ht="26.25" customHeight="1" thickBot="1" x14ac:dyDescent="0.25">
      <c r="A12" s="97"/>
      <c r="B12" s="175"/>
      <c r="C12" s="175"/>
      <c r="D12" s="175"/>
      <c r="E12" s="175"/>
      <c r="F12" s="175"/>
      <c r="G12" s="176"/>
      <c r="H12" s="177"/>
      <c r="I12" s="177"/>
      <c r="J12" s="177"/>
      <c r="K12" s="178"/>
    </row>
    <row r="13" spans="1:11" x14ac:dyDescent="0.2">
      <c r="A13" t="s">
        <v>34</v>
      </c>
    </row>
    <row r="15" spans="1:11" ht="13.5" thickBot="1" x14ac:dyDescent="0.25">
      <c r="A15" s="1" t="s">
        <v>28</v>
      </c>
    </row>
    <row r="16" spans="1:11" ht="13.5" thickBot="1" x14ac:dyDescent="0.25">
      <c r="A16" s="147" t="s">
        <v>29</v>
      </c>
      <c r="B16" s="148"/>
      <c r="C16" s="148"/>
      <c r="D16" s="148"/>
      <c r="E16" s="148"/>
      <c r="F16" s="148" t="s">
        <v>35</v>
      </c>
      <c r="G16" s="148"/>
      <c r="H16" s="148"/>
      <c r="I16" s="148"/>
      <c r="J16" s="151"/>
    </row>
    <row r="17" spans="1:12" ht="24" customHeight="1" x14ac:dyDescent="0.2">
      <c r="A17" s="165"/>
      <c r="B17" s="141"/>
      <c r="C17" s="141"/>
      <c r="D17" s="141"/>
      <c r="E17" s="141"/>
      <c r="F17" s="166"/>
      <c r="G17" s="167"/>
      <c r="H17" s="167"/>
      <c r="I17" s="167"/>
      <c r="J17" s="168"/>
    </row>
    <row r="18" spans="1:12" ht="24.75" customHeight="1" thickBot="1" x14ac:dyDescent="0.25">
      <c r="A18" s="169"/>
      <c r="B18" s="156"/>
      <c r="C18" s="156"/>
      <c r="D18" s="156"/>
      <c r="E18" s="156"/>
      <c r="F18" s="170"/>
      <c r="G18" s="156"/>
      <c r="H18" s="156"/>
      <c r="I18" s="156"/>
      <c r="J18" s="164"/>
    </row>
    <row r="20" spans="1:12" ht="13.5" thickBot="1" x14ac:dyDescent="0.25">
      <c r="A20" s="1" t="s">
        <v>3</v>
      </c>
    </row>
    <row r="21" spans="1:12" ht="13.5" thickBot="1" x14ac:dyDescent="0.25">
      <c r="A21" s="147" t="s">
        <v>29</v>
      </c>
      <c r="B21" s="148"/>
      <c r="C21" s="148"/>
      <c r="D21" s="148"/>
      <c r="E21" s="148"/>
      <c r="F21" s="148" t="s">
        <v>35</v>
      </c>
      <c r="G21" s="148"/>
      <c r="H21" s="148"/>
      <c r="I21" s="148"/>
      <c r="J21" s="151"/>
    </row>
    <row r="22" spans="1:12" ht="24.75" customHeight="1" x14ac:dyDescent="0.2">
      <c r="A22" s="160"/>
      <c r="B22" s="161"/>
      <c r="C22" s="161"/>
      <c r="D22" s="161"/>
      <c r="E22" s="161"/>
      <c r="F22" s="161"/>
      <c r="G22" s="161"/>
      <c r="H22" s="161"/>
      <c r="I22" s="161"/>
      <c r="J22" s="162"/>
    </row>
    <row r="23" spans="1:12" ht="25.5" customHeight="1" thickBot="1" x14ac:dyDescent="0.25">
      <c r="A23" s="163"/>
      <c r="B23" s="156"/>
      <c r="C23" s="156"/>
      <c r="D23" s="156"/>
      <c r="E23" s="156"/>
      <c r="F23" s="156"/>
      <c r="G23" s="156"/>
      <c r="H23" s="156"/>
      <c r="I23" s="156"/>
      <c r="J23" s="164"/>
    </row>
    <row r="25" spans="1:12" ht="13.5" thickBot="1" x14ac:dyDescent="0.25">
      <c r="A25" s="1" t="s">
        <v>36</v>
      </c>
    </row>
    <row r="26" spans="1:12" ht="13.5" thickBot="1" x14ac:dyDescent="0.25">
      <c r="A26" s="147" t="s">
        <v>37</v>
      </c>
      <c r="B26" s="148"/>
      <c r="C26" s="148"/>
      <c r="D26" s="148"/>
      <c r="E26" s="148"/>
      <c r="F26" s="149" t="s">
        <v>38</v>
      </c>
      <c r="G26" s="150"/>
      <c r="H26" s="148" t="s">
        <v>39</v>
      </c>
      <c r="I26" s="148"/>
      <c r="J26" s="148"/>
      <c r="K26" s="148"/>
      <c r="L26" s="151"/>
    </row>
    <row r="27" spans="1:12" ht="96.95" customHeight="1" thickBot="1" x14ac:dyDescent="0.25">
      <c r="A27" s="191"/>
      <c r="B27" s="192"/>
      <c r="C27" s="192"/>
      <c r="D27" s="192"/>
      <c r="E27" s="192"/>
      <c r="F27" s="188"/>
      <c r="G27" s="187"/>
      <c r="H27" s="189"/>
      <c r="I27" s="186"/>
      <c r="J27" s="186"/>
      <c r="K27" s="186"/>
      <c r="L27" s="190"/>
    </row>
    <row r="28" spans="1:12" ht="52.5" customHeight="1" thickBot="1" x14ac:dyDescent="0.25">
      <c r="A28" s="155"/>
      <c r="B28" s="156"/>
      <c r="C28" s="156"/>
      <c r="D28" s="156"/>
      <c r="E28" s="156"/>
      <c r="F28" s="142"/>
      <c r="G28" s="143"/>
      <c r="H28" s="157"/>
      <c r="I28" s="158"/>
      <c r="J28" s="158"/>
      <c r="K28" s="158"/>
      <c r="L28" s="159"/>
    </row>
    <row r="30" spans="1:12" ht="13.5" thickBot="1" x14ac:dyDescent="0.25">
      <c r="A30" s="1" t="s">
        <v>40</v>
      </c>
    </row>
    <row r="31" spans="1:12" ht="13.5" thickBot="1" x14ac:dyDescent="0.25">
      <c r="A31" s="147" t="s">
        <v>37</v>
      </c>
      <c r="B31" s="148"/>
      <c r="C31" s="148"/>
      <c r="D31" s="148"/>
      <c r="E31" s="148"/>
      <c r="F31" s="149" t="s">
        <v>38</v>
      </c>
      <c r="G31" s="150"/>
      <c r="H31" s="148" t="s">
        <v>39</v>
      </c>
      <c r="I31" s="148"/>
      <c r="J31" s="148"/>
      <c r="K31" s="148"/>
      <c r="L31" s="151"/>
    </row>
    <row r="32" spans="1:12" ht="120" customHeight="1" thickBot="1" x14ac:dyDescent="0.25">
      <c r="A32" s="185"/>
      <c r="B32" s="186"/>
      <c r="C32" s="186"/>
      <c r="D32" s="186"/>
      <c r="E32" s="187"/>
      <c r="F32" s="188"/>
      <c r="G32" s="187"/>
      <c r="H32" s="189"/>
      <c r="I32" s="186"/>
      <c r="J32" s="186"/>
      <c r="K32" s="186"/>
      <c r="L32" s="190"/>
    </row>
    <row r="33" spans="1:12" ht="78" customHeight="1" x14ac:dyDescent="0.2">
      <c r="A33" s="140"/>
      <c r="B33" s="141"/>
      <c r="C33" s="141"/>
      <c r="D33" s="141"/>
      <c r="E33" s="141"/>
      <c r="F33" s="142"/>
      <c r="G33" s="143"/>
      <c r="H33" s="144"/>
      <c r="I33" s="145"/>
      <c r="J33" s="145"/>
      <c r="K33" s="145"/>
      <c r="L33" s="146"/>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3:E33"/>
    <mergeCell ref="F33:G33"/>
    <mergeCell ref="H33:L33"/>
    <mergeCell ref="A31:E31"/>
    <mergeCell ref="F31:G31"/>
    <mergeCell ref="H31:L31"/>
    <mergeCell ref="A32:E32"/>
    <mergeCell ref="F32:G32"/>
    <mergeCell ref="H32:L32"/>
  </mergeCells>
  <pageMargins left="0.75" right="0.75" top="1" bottom="1" header="0.5" footer="0.5"/>
  <pageSetup paperSize="9" orientation="portrait"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7" workbookViewId="0">
      <selection activeCell="B10" sqref="B10:F10"/>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2016</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47" t="s">
        <v>26</v>
      </c>
      <c r="C8" s="148"/>
      <c r="D8" s="148"/>
      <c r="E8" s="148"/>
      <c r="F8" s="151"/>
      <c r="G8" s="148" t="s">
        <v>27</v>
      </c>
      <c r="H8" s="148"/>
      <c r="I8" s="148"/>
      <c r="J8" s="148"/>
      <c r="K8" s="151"/>
    </row>
    <row r="9" spans="1:11" ht="167.1" customHeight="1" x14ac:dyDescent="0.2">
      <c r="A9" s="96" t="s">
        <v>21</v>
      </c>
      <c r="B9" s="179" t="s">
        <v>101</v>
      </c>
      <c r="C9" s="180"/>
      <c r="D9" s="180"/>
      <c r="E9" s="180"/>
      <c r="F9" s="180"/>
      <c r="G9" s="194" t="s">
        <v>100</v>
      </c>
      <c r="H9" s="194"/>
      <c r="I9" s="194"/>
      <c r="J9" s="194"/>
      <c r="K9" s="194"/>
    </row>
    <row r="10" spans="1:11" ht="133.5" customHeight="1" x14ac:dyDescent="0.2">
      <c r="A10" s="98" t="s">
        <v>22</v>
      </c>
      <c r="B10" s="181" t="s">
        <v>102</v>
      </c>
      <c r="C10" s="182"/>
      <c r="D10" s="182"/>
      <c r="E10" s="182"/>
      <c r="F10" s="183"/>
      <c r="G10" s="184"/>
      <c r="H10" s="182"/>
      <c r="I10" s="182"/>
      <c r="J10" s="182"/>
      <c r="K10" s="183"/>
    </row>
    <row r="11" spans="1:11" ht="142.5" customHeight="1" x14ac:dyDescent="0.2">
      <c r="A11" s="98" t="s">
        <v>23</v>
      </c>
      <c r="B11" s="171" t="s">
        <v>103</v>
      </c>
      <c r="C11" s="172"/>
      <c r="D11" s="172"/>
      <c r="E11" s="172"/>
      <c r="F11" s="173"/>
      <c r="G11" s="174"/>
      <c r="H11" s="172"/>
      <c r="I11" s="172"/>
      <c r="J11" s="172"/>
      <c r="K11" s="173"/>
    </row>
    <row r="12" spans="1:11" ht="26.25" customHeight="1" thickBot="1" x14ac:dyDescent="0.25">
      <c r="A12" s="97"/>
      <c r="B12" s="175"/>
      <c r="C12" s="175"/>
      <c r="D12" s="175"/>
      <c r="E12" s="175"/>
      <c r="F12" s="175"/>
      <c r="G12" s="176"/>
      <c r="H12" s="177"/>
      <c r="I12" s="177"/>
      <c r="J12" s="177"/>
      <c r="K12" s="178"/>
    </row>
    <row r="13" spans="1:11" x14ac:dyDescent="0.2">
      <c r="A13" t="s">
        <v>34</v>
      </c>
    </row>
    <row r="15" spans="1:11" ht="13.5" thickBot="1" x14ac:dyDescent="0.25">
      <c r="A15" s="1" t="s">
        <v>28</v>
      </c>
    </row>
    <row r="16" spans="1:11" ht="13.5" thickBot="1" x14ac:dyDescent="0.25">
      <c r="A16" s="147" t="s">
        <v>29</v>
      </c>
      <c r="B16" s="148"/>
      <c r="C16" s="148"/>
      <c r="D16" s="148"/>
      <c r="E16" s="148"/>
      <c r="F16" s="148" t="s">
        <v>35</v>
      </c>
      <c r="G16" s="148"/>
      <c r="H16" s="148"/>
      <c r="I16" s="148"/>
      <c r="J16" s="151"/>
    </row>
    <row r="17" spans="1:12" ht="24" customHeight="1" x14ac:dyDescent="0.2">
      <c r="A17" s="165"/>
      <c r="B17" s="141"/>
      <c r="C17" s="141"/>
      <c r="D17" s="141"/>
      <c r="E17" s="141"/>
      <c r="F17" s="166"/>
      <c r="G17" s="167"/>
      <c r="H17" s="167"/>
      <c r="I17" s="167"/>
      <c r="J17" s="168"/>
    </row>
    <row r="18" spans="1:12" ht="24.75" customHeight="1" thickBot="1" x14ac:dyDescent="0.25">
      <c r="A18" s="169"/>
      <c r="B18" s="156"/>
      <c r="C18" s="156"/>
      <c r="D18" s="156"/>
      <c r="E18" s="156"/>
      <c r="F18" s="170"/>
      <c r="G18" s="156"/>
      <c r="H18" s="156"/>
      <c r="I18" s="156"/>
      <c r="J18" s="164"/>
    </row>
    <row r="20" spans="1:12" ht="13.5" thickBot="1" x14ac:dyDescent="0.25">
      <c r="A20" s="1" t="s">
        <v>3</v>
      </c>
    </row>
    <row r="21" spans="1:12" ht="13.5" thickBot="1" x14ac:dyDescent="0.25">
      <c r="A21" s="147" t="s">
        <v>29</v>
      </c>
      <c r="B21" s="148"/>
      <c r="C21" s="148"/>
      <c r="D21" s="148"/>
      <c r="E21" s="148"/>
      <c r="F21" s="148" t="s">
        <v>35</v>
      </c>
      <c r="G21" s="148"/>
      <c r="H21" s="148"/>
      <c r="I21" s="148"/>
      <c r="J21" s="151"/>
    </row>
    <row r="22" spans="1:12" ht="24.75" customHeight="1" x14ac:dyDescent="0.2">
      <c r="A22" s="160"/>
      <c r="B22" s="161"/>
      <c r="C22" s="161"/>
      <c r="D22" s="161"/>
      <c r="E22" s="161"/>
      <c r="F22" s="161"/>
      <c r="G22" s="161"/>
      <c r="H22" s="161"/>
      <c r="I22" s="161"/>
      <c r="J22" s="162"/>
    </row>
    <row r="23" spans="1:12" ht="25.5" customHeight="1" thickBot="1" x14ac:dyDescent="0.25">
      <c r="A23" s="163"/>
      <c r="B23" s="156"/>
      <c r="C23" s="156"/>
      <c r="D23" s="156"/>
      <c r="E23" s="156"/>
      <c r="F23" s="156"/>
      <c r="G23" s="156"/>
      <c r="H23" s="156"/>
      <c r="I23" s="156"/>
      <c r="J23" s="164"/>
    </row>
    <row r="25" spans="1:12" ht="13.5" thickBot="1" x14ac:dyDescent="0.25">
      <c r="A25" s="1" t="s">
        <v>36</v>
      </c>
    </row>
    <row r="26" spans="1:12" ht="13.5" thickBot="1" x14ac:dyDescent="0.25">
      <c r="A26" s="147" t="s">
        <v>37</v>
      </c>
      <c r="B26" s="148"/>
      <c r="C26" s="148"/>
      <c r="D26" s="148"/>
      <c r="E26" s="148"/>
      <c r="F26" s="149" t="s">
        <v>38</v>
      </c>
      <c r="G26" s="150"/>
      <c r="H26" s="148" t="s">
        <v>39</v>
      </c>
      <c r="I26" s="148"/>
      <c r="J26" s="148"/>
      <c r="K26" s="148"/>
      <c r="L26" s="151"/>
    </row>
    <row r="27" spans="1:12" ht="96.95" customHeight="1" thickBot="1" x14ac:dyDescent="0.25">
      <c r="A27" s="191"/>
      <c r="B27" s="192"/>
      <c r="C27" s="192"/>
      <c r="D27" s="192"/>
      <c r="E27" s="192"/>
      <c r="F27" s="188"/>
      <c r="G27" s="187"/>
      <c r="H27" s="189"/>
      <c r="I27" s="186"/>
      <c r="J27" s="186"/>
      <c r="K27" s="186"/>
      <c r="L27" s="190"/>
    </row>
    <row r="28" spans="1:12" ht="52.5" customHeight="1" thickBot="1" x14ac:dyDescent="0.25">
      <c r="A28" s="155"/>
      <c r="B28" s="156"/>
      <c r="C28" s="156"/>
      <c r="D28" s="156"/>
      <c r="E28" s="156"/>
      <c r="F28" s="142"/>
      <c r="G28" s="143"/>
      <c r="H28" s="157"/>
      <c r="I28" s="158"/>
      <c r="J28" s="158"/>
      <c r="K28" s="158"/>
      <c r="L28" s="159"/>
    </row>
    <row r="30" spans="1:12" ht="13.5" thickBot="1" x14ac:dyDescent="0.25">
      <c r="A30" s="1" t="s">
        <v>40</v>
      </c>
    </row>
    <row r="31" spans="1:12" ht="13.5" thickBot="1" x14ac:dyDescent="0.25">
      <c r="A31" s="147" t="s">
        <v>37</v>
      </c>
      <c r="B31" s="148"/>
      <c r="C31" s="148"/>
      <c r="D31" s="148"/>
      <c r="E31" s="148"/>
      <c r="F31" s="149" t="s">
        <v>38</v>
      </c>
      <c r="G31" s="150"/>
      <c r="H31" s="148" t="s">
        <v>39</v>
      </c>
      <c r="I31" s="148"/>
      <c r="J31" s="148"/>
      <c r="K31" s="148"/>
      <c r="L31" s="151"/>
    </row>
    <row r="32" spans="1:12" ht="120" customHeight="1" thickBot="1" x14ac:dyDescent="0.25">
      <c r="A32" s="185"/>
      <c r="B32" s="186"/>
      <c r="C32" s="186"/>
      <c r="D32" s="186"/>
      <c r="E32" s="187"/>
      <c r="F32" s="188"/>
      <c r="G32" s="187"/>
      <c r="H32" s="189"/>
      <c r="I32" s="186"/>
      <c r="J32" s="186"/>
      <c r="K32" s="186"/>
      <c r="L32" s="190"/>
    </row>
    <row r="33" spans="1:12" ht="78" customHeight="1" x14ac:dyDescent="0.2">
      <c r="A33" s="140"/>
      <c r="B33" s="141"/>
      <c r="C33" s="141"/>
      <c r="D33" s="141"/>
      <c r="E33" s="141"/>
      <c r="F33" s="142"/>
      <c r="G33" s="143"/>
      <c r="H33" s="144"/>
      <c r="I33" s="145"/>
      <c r="J33" s="145"/>
      <c r="K33" s="145"/>
      <c r="L33" s="146"/>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3:E33"/>
    <mergeCell ref="F33:G33"/>
    <mergeCell ref="H33:L33"/>
    <mergeCell ref="A31:E31"/>
    <mergeCell ref="F31:G31"/>
    <mergeCell ref="H31:L31"/>
    <mergeCell ref="A32:E32"/>
    <mergeCell ref="F32:G32"/>
    <mergeCell ref="H32:L32"/>
  </mergeCells>
  <pageMargins left="0.75" right="0.75" top="1" bottom="1" header="0.5" footer="0.5"/>
  <pageSetup paperSize="9" orientation="portrait"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3" workbookViewId="0">
      <selection activeCell="B11" sqref="B11:F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2016</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47" t="s">
        <v>26</v>
      </c>
      <c r="C8" s="148"/>
      <c r="D8" s="148"/>
      <c r="E8" s="148"/>
      <c r="F8" s="151"/>
      <c r="G8" s="148" t="s">
        <v>27</v>
      </c>
      <c r="H8" s="148"/>
      <c r="I8" s="148"/>
      <c r="J8" s="148"/>
      <c r="K8" s="151"/>
    </row>
    <row r="9" spans="1:11" ht="167.1" customHeight="1" x14ac:dyDescent="0.2">
      <c r="A9" s="96" t="s">
        <v>21</v>
      </c>
      <c r="B9" s="179" t="s">
        <v>110</v>
      </c>
      <c r="C9" s="180"/>
      <c r="D9" s="180"/>
      <c r="E9" s="180"/>
      <c r="F9" s="180"/>
      <c r="G9" s="194" t="s">
        <v>107</v>
      </c>
      <c r="H9" s="194"/>
      <c r="I9" s="194"/>
      <c r="J9" s="194"/>
      <c r="K9" s="194"/>
    </row>
    <row r="10" spans="1:11" ht="133.5" customHeight="1" x14ac:dyDescent="0.2">
      <c r="A10" s="98" t="s">
        <v>22</v>
      </c>
      <c r="B10" s="181" t="s">
        <v>108</v>
      </c>
      <c r="C10" s="182"/>
      <c r="D10" s="182"/>
      <c r="E10" s="182"/>
      <c r="F10" s="183"/>
      <c r="G10" s="181"/>
      <c r="H10" s="182"/>
      <c r="I10" s="182"/>
      <c r="J10" s="182"/>
      <c r="K10" s="183"/>
    </row>
    <row r="11" spans="1:11" ht="142.5" customHeight="1" x14ac:dyDescent="0.2">
      <c r="A11" s="98" t="s">
        <v>23</v>
      </c>
      <c r="B11" s="171" t="s">
        <v>109</v>
      </c>
      <c r="C11" s="172"/>
      <c r="D11" s="172"/>
      <c r="E11" s="172"/>
      <c r="F11" s="173"/>
      <c r="G11" s="174"/>
      <c r="H11" s="172"/>
      <c r="I11" s="172"/>
      <c r="J11" s="172"/>
      <c r="K11" s="173"/>
    </row>
    <row r="12" spans="1:11" ht="26.25" customHeight="1" thickBot="1" x14ac:dyDescent="0.25">
      <c r="A12" s="97"/>
      <c r="B12" s="175"/>
      <c r="C12" s="175"/>
      <c r="D12" s="175"/>
      <c r="E12" s="175"/>
      <c r="F12" s="175"/>
      <c r="G12" s="176"/>
      <c r="H12" s="177"/>
      <c r="I12" s="177"/>
      <c r="J12" s="177"/>
      <c r="K12" s="178"/>
    </row>
    <row r="13" spans="1:11" x14ac:dyDescent="0.2">
      <c r="A13" t="s">
        <v>34</v>
      </c>
    </row>
    <row r="15" spans="1:11" ht="13.5" thickBot="1" x14ac:dyDescent="0.25">
      <c r="A15" s="1" t="s">
        <v>28</v>
      </c>
    </row>
    <row r="16" spans="1:11" ht="13.5" thickBot="1" x14ac:dyDescent="0.25">
      <c r="A16" s="147" t="s">
        <v>29</v>
      </c>
      <c r="B16" s="148"/>
      <c r="C16" s="148"/>
      <c r="D16" s="148"/>
      <c r="E16" s="148"/>
      <c r="F16" s="148" t="s">
        <v>35</v>
      </c>
      <c r="G16" s="148"/>
      <c r="H16" s="148"/>
      <c r="I16" s="148"/>
      <c r="J16" s="151"/>
    </row>
    <row r="17" spans="1:12" ht="24" customHeight="1" x14ac:dyDescent="0.2">
      <c r="A17" s="165"/>
      <c r="B17" s="141"/>
      <c r="C17" s="141"/>
      <c r="D17" s="141"/>
      <c r="E17" s="141"/>
      <c r="F17" s="166"/>
      <c r="G17" s="167"/>
      <c r="H17" s="167"/>
      <c r="I17" s="167"/>
      <c r="J17" s="168"/>
    </row>
    <row r="18" spans="1:12" ht="24.75" customHeight="1" thickBot="1" x14ac:dyDescent="0.25">
      <c r="A18" s="169"/>
      <c r="B18" s="156"/>
      <c r="C18" s="156"/>
      <c r="D18" s="156"/>
      <c r="E18" s="156"/>
      <c r="F18" s="170"/>
      <c r="G18" s="156"/>
      <c r="H18" s="156"/>
      <c r="I18" s="156"/>
      <c r="J18" s="164"/>
    </row>
    <row r="20" spans="1:12" ht="13.5" thickBot="1" x14ac:dyDescent="0.25">
      <c r="A20" s="1" t="s">
        <v>3</v>
      </c>
    </row>
    <row r="21" spans="1:12" ht="13.5" thickBot="1" x14ac:dyDescent="0.25">
      <c r="A21" s="147" t="s">
        <v>29</v>
      </c>
      <c r="B21" s="148"/>
      <c r="C21" s="148"/>
      <c r="D21" s="148"/>
      <c r="E21" s="148"/>
      <c r="F21" s="148" t="s">
        <v>35</v>
      </c>
      <c r="G21" s="148"/>
      <c r="H21" s="148"/>
      <c r="I21" s="148"/>
      <c r="J21" s="151"/>
    </row>
    <row r="22" spans="1:12" ht="24.75" customHeight="1" x14ac:dyDescent="0.2">
      <c r="A22" s="160"/>
      <c r="B22" s="161"/>
      <c r="C22" s="161"/>
      <c r="D22" s="161"/>
      <c r="E22" s="161"/>
      <c r="F22" s="161"/>
      <c r="G22" s="161"/>
      <c r="H22" s="161"/>
      <c r="I22" s="161"/>
      <c r="J22" s="162"/>
    </row>
    <row r="23" spans="1:12" ht="25.5" customHeight="1" thickBot="1" x14ac:dyDescent="0.25">
      <c r="A23" s="163"/>
      <c r="B23" s="156"/>
      <c r="C23" s="156"/>
      <c r="D23" s="156"/>
      <c r="E23" s="156"/>
      <c r="F23" s="156"/>
      <c r="G23" s="156"/>
      <c r="H23" s="156"/>
      <c r="I23" s="156"/>
      <c r="J23" s="164"/>
    </row>
    <row r="25" spans="1:12" ht="13.5" thickBot="1" x14ac:dyDescent="0.25">
      <c r="A25" s="1" t="s">
        <v>36</v>
      </c>
    </row>
    <row r="26" spans="1:12" ht="13.5" thickBot="1" x14ac:dyDescent="0.25">
      <c r="A26" s="147" t="s">
        <v>37</v>
      </c>
      <c r="B26" s="148"/>
      <c r="C26" s="148"/>
      <c r="D26" s="148"/>
      <c r="E26" s="148"/>
      <c r="F26" s="149" t="s">
        <v>38</v>
      </c>
      <c r="G26" s="150"/>
      <c r="H26" s="148" t="s">
        <v>39</v>
      </c>
      <c r="I26" s="148"/>
      <c r="J26" s="148"/>
      <c r="K26" s="148"/>
      <c r="L26" s="151"/>
    </row>
    <row r="27" spans="1:12" ht="96.95" customHeight="1" thickBot="1" x14ac:dyDescent="0.25">
      <c r="A27" s="191"/>
      <c r="B27" s="192"/>
      <c r="C27" s="192"/>
      <c r="D27" s="192"/>
      <c r="E27" s="192"/>
      <c r="F27" s="188"/>
      <c r="G27" s="187"/>
      <c r="H27" s="189"/>
      <c r="I27" s="186"/>
      <c r="J27" s="186"/>
      <c r="K27" s="186"/>
      <c r="L27" s="190"/>
    </row>
    <row r="28" spans="1:12" ht="52.5" customHeight="1" thickBot="1" x14ac:dyDescent="0.25">
      <c r="A28" s="155"/>
      <c r="B28" s="156"/>
      <c r="C28" s="156"/>
      <c r="D28" s="156"/>
      <c r="E28" s="156"/>
      <c r="F28" s="142"/>
      <c r="G28" s="143"/>
      <c r="H28" s="157"/>
      <c r="I28" s="158"/>
      <c r="J28" s="158"/>
      <c r="K28" s="158"/>
      <c r="L28" s="159"/>
    </row>
    <row r="30" spans="1:12" ht="13.5" thickBot="1" x14ac:dyDescent="0.25">
      <c r="A30" s="1" t="s">
        <v>40</v>
      </c>
    </row>
    <row r="31" spans="1:12" ht="13.5" thickBot="1" x14ac:dyDescent="0.25">
      <c r="A31" s="147" t="s">
        <v>37</v>
      </c>
      <c r="B31" s="148"/>
      <c r="C31" s="148"/>
      <c r="D31" s="148"/>
      <c r="E31" s="148"/>
      <c r="F31" s="149" t="s">
        <v>38</v>
      </c>
      <c r="G31" s="150"/>
      <c r="H31" s="148" t="s">
        <v>39</v>
      </c>
      <c r="I31" s="148"/>
      <c r="J31" s="148"/>
      <c r="K31" s="148"/>
      <c r="L31" s="151"/>
    </row>
    <row r="32" spans="1:12" ht="120" customHeight="1" thickBot="1" x14ac:dyDescent="0.25">
      <c r="A32" s="185"/>
      <c r="B32" s="186"/>
      <c r="C32" s="186"/>
      <c r="D32" s="186"/>
      <c r="E32" s="187"/>
      <c r="F32" s="188"/>
      <c r="G32" s="187"/>
      <c r="H32" s="189"/>
      <c r="I32" s="186"/>
      <c r="J32" s="186"/>
      <c r="K32" s="186"/>
      <c r="L32" s="190"/>
    </row>
    <row r="33" spans="1:12" ht="78" customHeight="1" x14ac:dyDescent="0.2">
      <c r="A33" s="140"/>
      <c r="B33" s="141"/>
      <c r="C33" s="141"/>
      <c r="D33" s="141"/>
      <c r="E33" s="141"/>
      <c r="F33" s="142"/>
      <c r="G33" s="143"/>
      <c r="H33" s="144"/>
      <c r="I33" s="145"/>
      <c r="J33" s="145"/>
      <c r="K33" s="145"/>
      <c r="L33" s="146"/>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3:E33"/>
    <mergeCell ref="F33:G33"/>
    <mergeCell ref="H33:L33"/>
    <mergeCell ref="A31:E31"/>
    <mergeCell ref="F31:G31"/>
    <mergeCell ref="H31:L31"/>
    <mergeCell ref="A32:E32"/>
    <mergeCell ref="F32:G32"/>
    <mergeCell ref="H32:L32"/>
  </mergeCells>
  <pageMargins left="0.75" right="0.75" top="1" bottom="1" header="0.5" footer="0.5"/>
  <pageSetup paperSize="9" orientation="portrait"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B11" sqref="B11:F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2017</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47" t="s">
        <v>26</v>
      </c>
      <c r="C8" s="148"/>
      <c r="D8" s="148"/>
      <c r="E8" s="148"/>
      <c r="F8" s="151"/>
      <c r="G8" s="148" t="s">
        <v>27</v>
      </c>
      <c r="H8" s="148"/>
      <c r="I8" s="148"/>
      <c r="J8" s="148"/>
      <c r="K8" s="151"/>
    </row>
    <row r="9" spans="1:11" ht="167.1" customHeight="1" x14ac:dyDescent="0.2">
      <c r="A9" s="96" t="s">
        <v>21</v>
      </c>
      <c r="B9" s="193" t="s">
        <v>116</v>
      </c>
      <c r="C9" s="180"/>
      <c r="D9" s="180"/>
      <c r="E9" s="180"/>
      <c r="F9" s="180"/>
      <c r="G9" s="194" t="s">
        <v>114</v>
      </c>
      <c r="H9" s="194"/>
      <c r="I9" s="194"/>
      <c r="J9" s="194"/>
      <c r="K9" s="194"/>
    </row>
    <row r="10" spans="1:11" ht="133.5" customHeight="1" x14ac:dyDescent="0.2">
      <c r="A10" s="98" t="s">
        <v>22</v>
      </c>
      <c r="B10" s="181" t="s">
        <v>115</v>
      </c>
      <c r="C10" s="182"/>
      <c r="D10" s="182"/>
      <c r="E10" s="182"/>
      <c r="F10" s="183"/>
      <c r="G10" s="181"/>
      <c r="H10" s="182"/>
      <c r="I10" s="182"/>
      <c r="J10" s="182"/>
      <c r="K10" s="183"/>
    </row>
    <row r="11" spans="1:11" ht="142.5" customHeight="1" x14ac:dyDescent="0.2">
      <c r="A11" s="98" t="s">
        <v>23</v>
      </c>
      <c r="B11" s="174" t="s">
        <v>117</v>
      </c>
      <c r="C11" s="172"/>
      <c r="D11" s="172"/>
      <c r="E11" s="172"/>
      <c r="F11" s="173"/>
      <c r="G11" s="174"/>
      <c r="H11" s="172"/>
      <c r="I11" s="172"/>
      <c r="J11" s="172"/>
      <c r="K11" s="173"/>
    </row>
    <row r="12" spans="1:11" ht="26.25" customHeight="1" thickBot="1" x14ac:dyDescent="0.25">
      <c r="A12" s="97"/>
      <c r="B12" s="175"/>
      <c r="C12" s="175"/>
      <c r="D12" s="175"/>
      <c r="E12" s="175"/>
      <c r="F12" s="175"/>
      <c r="G12" s="176"/>
      <c r="H12" s="177"/>
      <c r="I12" s="177"/>
      <c r="J12" s="177"/>
      <c r="K12" s="178"/>
    </row>
    <row r="13" spans="1:11" x14ac:dyDescent="0.2">
      <c r="A13" t="s">
        <v>34</v>
      </c>
    </row>
    <row r="15" spans="1:11" ht="13.5" thickBot="1" x14ac:dyDescent="0.25">
      <c r="A15" s="1" t="s">
        <v>28</v>
      </c>
    </row>
    <row r="16" spans="1:11" ht="13.5" thickBot="1" x14ac:dyDescent="0.25">
      <c r="A16" s="147" t="s">
        <v>29</v>
      </c>
      <c r="B16" s="148"/>
      <c r="C16" s="148"/>
      <c r="D16" s="148"/>
      <c r="E16" s="148"/>
      <c r="F16" s="148" t="s">
        <v>35</v>
      </c>
      <c r="G16" s="148"/>
      <c r="H16" s="148"/>
      <c r="I16" s="148"/>
      <c r="J16" s="151"/>
    </row>
    <row r="17" spans="1:12" ht="24" customHeight="1" x14ac:dyDescent="0.2">
      <c r="A17" s="165"/>
      <c r="B17" s="141"/>
      <c r="C17" s="141"/>
      <c r="D17" s="141"/>
      <c r="E17" s="141"/>
      <c r="F17" s="166"/>
      <c r="G17" s="167"/>
      <c r="H17" s="167"/>
      <c r="I17" s="167"/>
      <c r="J17" s="168"/>
    </row>
    <row r="18" spans="1:12" ht="24.75" customHeight="1" thickBot="1" x14ac:dyDescent="0.25">
      <c r="A18" s="169"/>
      <c r="B18" s="156"/>
      <c r="C18" s="156"/>
      <c r="D18" s="156"/>
      <c r="E18" s="156"/>
      <c r="F18" s="170"/>
      <c r="G18" s="156"/>
      <c r="H18" s="156"/>
      <c r="I18" s="156"/>
      <c r="J18" s="164"/>
    </row>
    <row r="20" spans="1:12" ht="13.5" thickBot="1" x14ac:dyDescent="0.25">
      <c r="A20" s="1" t="s">
        <v>3</v>
      </c>
    </row>
    <row r="21" spans="1:12" ht="13.5" thickBot="1" x14ac:dyDescent="0.25">
      <c r="A21" s="147" t="s">
        <v>29</v>
      </c>
      <c r="B21" s="148"/>
      <c r="C21" s="148"/>
      <c r="D21" s="148"/>
      <c r="E21" s="148"/>
      <c r="F21" s="148" t="s">
        <v>35</v>
      </c>
      <c r="G21" s="148"/>
      <c r="H21" s="148"/>
      <c r="I21" s="148"/>
      <c r="J21" s="151"/>
    </row>
    <row r="22" spans="1:12" ht="24.75" customHeight="1" x14ac:dyDescent="0.2">
      <c r="A22" s="160"/>
      <c r="B22" s="161"/>
      <c r="C22" s="161"/>
      <c r="D22" s="161"/>
      <c r="E22" s="161"/>
      <c r="F22" s="161"/>
      <c r="G22" s="161"/>
      <c r="H22" s="161"/>
      <c r="I22" s="161"/>
      <c r="J22" s="162"/>
    </row>
    <row r="23" spans="1:12" ht="25.5" customHeight="1" thickBot="1" x14ac:dyDescent="0.25">
      <c r="A23" s="163"/>
      <c r="B23" s="156"/>
      <c r="C23" s="156"/>
      <c r="D23" s="156"/>
      <c r="E23" s="156"/>
      <c r="F23" s="156"/>
      <c r="G23" s="156"/>
      <c r="H23" s="156"/>
      <c r="I23" s="156"/>
      <c r="J23" s="164"/>
    </row>
    <row r="25" spans="1:12" ht="13.5" thickBot="1" x14ac:dyDescent="0.25">
      <c r="A25" s="1" t="s">
        <v>36</v>
      </c>
    </row>
    <row r="26" spans="1:12" ht="13.5" thickBot="1" x14ac:dyDescent="0.25">
      <c r="A26" s="147" t="s">
        <v>37</v>
      </c>
      <c r="B26" s="148"/>
      <c r="C26" s="148"/>
      <c r="D26" s="148"/>
      <c r="E26" s="148"/>
      <c r="F26" s="149" t="s">
        <v>38</v>
      </c>
      <c r="G26" s="150"/>
      <c r="H26" s="148" t="s">
        <v>39</v>
      </c>
      <c r="I26" s="148"/>
      <c r="J26" s="148"/>
      <c r="K26" s="148"/>
      <c r="L26" s="151"/>
    </row>
    <row r="27" spans="1:12" ht="96.95" customHeight="1" thickBot="1" x14ac:dyDescent="0.25">
      <c r="A27" s="191"/>
      <c r="B27" s="192"/>
      <c r="C27" s="192"/>
      <c r="D27" s="192"/>
      <c r="E27" s="192"/>
      <c r="F27" s="188"/>
      <c r="G27" s="187"/>
      <c r="H27" s="189"/>
      <c r="I27" s="186"/>
      <c r="J27" s="186"/>
      <c r="K27" s="186"/>
      <c r="L27" s="190"/>
    </row>
    <row r="28" spans="1:12" ht="52.5" customHeight="1" thickBot="1" x14ac:dyDescent="0.25">
      <c r="A28" s="155"/>
      <c r="B28" s="156"/>
      <c r="C28" s="156"/>
      <c r="D28" s="156"/>
      <c r="E28" s="156"/>
      <c r="F28" s="142"/>
      <c r="G28" s="143"/>
      <c r="H28" s="157"/>
      <c r="I28" s="158"/>
      <c r="J28" s="158"/>
      <c r="K28" s="158"/>
      <c r="L28" s="159"/>
    </row>
    <row r="30" spans="1:12" ht="13.5" thickBot="1" x14ac:dyDescent="0.25">
      <c r="A30" s="1" t="s">
        <v>40</v>
      </c>
    </row>
    <row r="31" spans="1:12" ht="13.5" thickBot="1" x14ac:dyDescent="0.25">
      <c r="A31" s="147" t="s">
        <v>37</v>
      </c>
      <c r="B31" s="148"/>
      <c r="C31" s="148"/>
      <c r="D31" s="148"/>
      <c r="E31" s="148"/>
      <c r="F31" s="149" t="s">
        <v>38</v>
      </c>
      <c r="G31" s="150"/>
      <c r="H31" s="148" t="s">
        <v>39</v>
      </c>
      <c r="I31" s="148"/>
      <c r="J31" s="148"/>
      <c r="K31" s="148"/>
      <c r="L31" s="151"/>
    </row>
    <row r="32" spans="1:12" ht="120" customHeight="1" thickBot="1" x14ac:dyDescent="0.25">
      <c r="A32" s="185"/>
      <c r="B32" s="186"/>
      <c r="C32" s="186"/>
      <c r="D32" s="186"/>
      <c r="E32" s="187"/>
      <c r="F32" s="188"/>
      <c r="G32" s="187"/>
      <c r="H32" s="189"/>
      <c r="I32" s="186"/>
      <c r="J32" s="186"/>
      <c r="K32" s="186"/>
      <c r="L32" s="190"/>
    </row>
    <row r="33" spans="1:12" ht="78" customHeight="1" x14ac:dyDescent="0.2">
      <c r="A33" s="140"/>
      <c r="B33" s="141"/>
      <c r="C33" s="141"/>
      <c r="D33" s="141"/>
      <c r="E33" s="141"/>
      <c r="F33" s="142"/>
      <c r="G33" s="143"/>
      <c r="H33" s="144"/>
      <c r="I33" s="145"/>
      <c r="J33" s="145"/>
      <c r="K33" s="145"/>
      <c r="L33" s="146"/>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3:E33"/>
    <mergeCell ref="F33:G33"/>
    <mergeCell ref="H33:L33"/>
    <mergeCell ref="A31:E31"/>
    <mergeCell ref="F31:G31"/>
    <mergeCell ref="H31:L31"/>
    <mergeCell ref="A32:E32"/>
    <mergeCell ref="F32:G32"/>
    <mergeCell ref="H32:L32"/>
  </mergeCells>
  <pageMargins left="0.75" right="0.75" top="1" bottom="1" header="0.5" footer="0.5"/>
  <pageSetup paperSize="9" orientation="portrait"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topLeftCell="A10" workbookViewId="0">
      <selection activeCell="V10" sqref="V10"/>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2017</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47" t="s">
        <v>26</v>
      </c>
      <c r="C8" s="148"/>
      <c r="D8" s="148"/>
      <c r="E8" s="148"/>
      <c r="F8" s="151"/>
      <c r="G8" s="148" t="s">
        <v>27</v>
      </c>
      <c r="H8" s="148"/>
      <c r="I8" s="148"/>
      <c r="J8" s="148"/>
      <c r="K8" s="151"/>
    </row>
    <row r="9" spans="1:11" ht="167.1" customHeight="1" x14ac:dyDescent="0.2">
      <c r="A9" s="96" t="s">
        <v>21</v>
      </c>
      <c r="B9" s="193" t="s">
        <v>120</v>
      </c>
      <c r="C9" s="180"/>
      <c r="D9" s="180"/>
      <c r="E9" s="180"/>
      <c r="F9" s="180"/>
      <c r="G9" s="194"/>
      <c r="H9" s="194"/>
      <c r="I9" s="194"/>
      <c r="J9" s="194"/>
      <c r="K9" s="194"/>
    </row>
    <row r="10" spans="1:11" ht="133.5" customHeight="1" x14ac:dyDescent="0.2">
      <c r="A10" s="98" t="s">
        <v>22</v>
      </c>
      <c r="B10" s="181" t="s">
        <v>122</v>
      </c>
      <c r="C10" s="182"/>
      <c r="D10" s="182"/>
      <c r="E10" s="182"/>
      <c r="F10" s="183"/>
      <c r="G10" s="181"/>
      <c r="H10" s="182"/>
      <c r="I10" s="182"/>
      <c r="J10" s="182"/>
      <c r="K10" s="183"/>
    </row>
    <row r="11" spans="1:11" ht="142.5" customHeight="1" x14ac:dyDescent="0.2">
      <c r="A11" s="98" t="s">
        <v>23</v>
      </c>
      <c r="B11" s="174" t="s">
        <v>121</v>
      </c>
      <c r="C11" s="172"/>
      <c r="D11" s="172"/>
      <c r="E11" s="172"/>
      <c r="F11" s="173"/>
      <c r="G11" s="174"/>
      <c r="H11" s="172"/>
      <c r="I11" s="172"/>
      <c r="J11" s="172"/>
      <c r="K11" s="173"/>
    </row>
    <row r="12" spans="1:11" ht="26.25" customHeight="1" thickBot="1" x14ac:dyDescent="0.25">
      <c r="A12" s="97"/>
      <c r="B12" s="175"/>
      <c r="C12" s="175"/>
      <c r="D12" s="175"/>
      <c r="E12" s="175"/>
      <c r="F12" s="175"/>
      <c r="G12" s="176"/>
      <c r="H12" s="177"/>
      <c r="I12" s="177"/>
      <c r="J12" s="177"/>
      <c r="K12" s="178"/>
    </row>
    <row r="13" spans="1:11" x14ac:dyDescent="0.2">
      <c r="A13" t="s">
        <v>34</v>
      </c>
    </row>
    <row r="15" spans="1:11" ht="13.5" thickBot="1" x14ac:dyDescent="0.25">
      <c r="A15" s="1" t="s">
        <v>28</v>
      </c>
    </row>
    <row r="16" spans="1:11" ht="13.5" thickBot="1" x14ac:dyDescent="0.25">
      <c r="A16" s="147" t="s">
        <v>29</v>
      </c>
      <c r="B16" s="148"/>
      <c r="C16" s="148"/>
      <c r="D16" s="148"/>
      <c r="E16" s="148"/>
      <c r="F16" s="148" t="s">
        <v>35</v>
      </c>
      <c r="G16" s="148"/>
      <c r="H16" s="148"/>
      <c r="I16" s="148"/>
      <c r="J16" s="151"/>
    </row>
    <row r="17" spans="1:12" ht="24" customHeight="1" x14ac:dyDescent="0.2">
      <c r="A17" s="165"/>
      <c r="B17" s="141"/>
      <c r="C17" s="141"/>
      <c r="D17" s="141"/>
      <c r="E17" s="141"/>
      <c r="F17" s="166"/>
      <c r="G17" s="167"/>
      <c r="H17" s="167"/>
      <c r="I17" s="167"/>
      <c r="J17" s="168"/>
    </row>
    <row r="18" spans="1:12" ht="24.75" customHeight="1" thickBot="1" x14ac:dyDescent="0.25">
      <c r="A18" s="169"/>
      <c r="B18" s="156"/>
      <c r="C18" s="156"/>
      <c r="D18" s="156"/>
      <c r="E18" s="156"/>
      <c r="F18" s="170"/>
      <c r="G18" s="156"/>
      <c r="H18" s="156"/>
      <c r="I18" s="156"/>
      <c r="J18" s="164"/>
    </row>
    <row r="20" spans="1:12" ht="13.5" thickBot="1" x14ac:dyDescent="0.25">
      <c r="A20" s="1" t="s">
        <v>3</v>
      </c>
    </row>
    <row r="21" spans="1:12" ht="13.5" thickBot="1" x14ac:dyDescent="0.25">
      <c r="A21" s="147" t="s">
        <v>29</v>
      </c>
      <c r="B21" s="148"/>
      <c r="C21" s="148"/>
      <c r="D21" s="148"/>
      <c r="E21" s="148"/>
      <c r="F21" s="148" t="s">
        <v>35</v>
      </c>
      <c r="G21" s="148"/>
      <c r="H21" s="148"/>
      <c r="I21" s="148"/>
      <c r="J21" s="151"/>
    </row>
    <row r="22" spans="1:12" ht="24.75" customHeight="1" x14ac:dyDescent="0.2">
      <c r="A22" s="160"/>
      <c r="B22" s="161"/>
      <c r="C22" s="161"/>
      <c r="D22" s="161"/>
      <c r="E22" s="161"/>
      <c r="F22" s="161"/>
      <c r="G22" s="161"/>
      <c r="H22" s="161"/>
      <c r="I22" s="161"/>
      <c r="J22" s="162"/>
    </row>
    <row r="23" spans="1:12" ht="25.5" customHeight="1" thickBot="1" x14ac:dyDescent="0.25">
      <c r="A23" s="163"/>
      <c r="B23" s="156"/>
      <c r="C23" s="156"/>
      <c r="D23" s="156"/>
      <c r="E23" s="156"/>
      <c r="F23" s="156"/>
      <c r="G23" s="156"/>
      <c r="H23" s="156"/>
      <c r="I23" s="156"/>
      <c r="J23" s="164"/>
    </row>
    <row r="25" spans="1:12" ht="13.5" thickBot="1" x14ac:dyDescent="0.25">
      <c r="A25" s="1" t="s">
        <v>36</v>
      </c>
    </row>
    <row r="26" spans="1:12" ht="13.5" thickBot="1" x14ac:dyDescent="0.25">
      <c r="A26" s="147" t="s">
        <v>37</v>
      </c>
      <c r="B26" s="148"/>
      <c r="C26" s="148"/>
      <c r="D26" s="148"/>
      <c r="E26" s="148"/>
      <c r="F26" s="149" t="s">
        <v>38</v>
      </c>
      <c r="G26" s="150"/>
      <c r="H26" s="148" t="s">
        <v>39</v>
      </c>
      <c r="I26" s="148"/>
      <c r="J26" s="148"/>
      <c r="K26" s="148"/>
      <c r="L26" s="151"/>
    </row>
    <row r="27" spans="1:12" ht="96.95" customHeight="1" thickBot="1" x14ac:dyDescent="0.25">
      <c r="A27" s="191"/>
      <c r="B27" s="192"/>
      <c r="C27" s="192"/>
      <c r="D27" s="192"/>
      <c r="E27" s="192"/>
      <c r="F27" s="188"/>
      <c r="G27" s="187"/>
      <c r="H27" s="189"/>
      <c r="I27" s="186"/>
      <c r="J27" s="186"/>
      <c r="K27" s="186"/>
      <c r="L27" s="190"/>
    </row>
    <row r="28" spans="1:12" ht="52.5" customHeight="1" thickBot="1" x14ac:dyDescent="0.25">
      <c r="A28" s="155"/>
      <c r="B28" s="156"/>
      <c r="C28" s="156"/>
      <c r="D28" s="156"/>
      <c r="E28" s="156"/>
      <c r="F28" s="142"/>
      <c r="G28" s="143"/>
      <c r="H28" s="157"/>
      <c r="I28" s="158"/>
      <c r="J28" s="158"/>
      <c r="K28" s="158"/>
      <c r="L28" s="159"/>
    </row>
    <row r="30" spans="1:12" ht="13.5" thickBot="1" x14ac:dyDescent="0.25">
      <c r="A30" s="1" t="s">
        <v>40</v>
      </c>
    </row>
    <row r="31" spans="1:12" ht="13.5" thickBot="1" x14ac:dyDescent="0.25">
      <c r="A31" s="147" t="s">
        <v>37</v>
      </c>
      <c r="B31" s="148"/>
      <c r="C31" s="148"/>
      <c r="D31" s="148"/>
      <c r="E31" s="148"/>
      <c r="F31" s="149" t="s">
        <v>38</v>
      </c>
      <c r="G31" s="150"/>
      <c r="H31" s="148" t="s">
        <v>39</v>
      </c>
      <c r="I31" s="148"/>
      <c r="J31" s="148"/>
      <c r="K31" s="148"/>
      <c r="L31" s="151"/>
    </row>
    <row r="32" spans="1:12" ht="120" customHeight="1" thickBot="1" x14ac:dyDescent="0.25">
      <c r="A32" s="185"/>
      <c r="B32" s="186"/>
      <c r="C32" s="186"/>
      <c r="D32" s="186"/>
      <c r="E32" s="187"/>
      <c r="F32" s="188"/>
      <c r="G32" s="187"/>
      <c r="H32" s="189"/>
      <c r="I32" s="186"/>
      <c r="J32" s="186"/>
      <c r="K32" s="186"/>
      <c r="L32" s="190"/>
    </row>
    <row r="33" spans="1:12" ht="78" customHeight="1" x14ac:dyDescent="0.2">
      <c r="A33" s="140"/>
      <c r="B33" s="141"/>
      <c r="C33" s="141"/>
      <c r="D33" s="141"/>
      <c r="E33" s="141"/>
      <c r="F33" s="142"/>
      <c r="G33" s="143"/>
      <c r="H33" s="144"/>
      <c r="I33" s="145"/>
      <c r="J33" s="145"/>
      <c r="K33" s="145"/>
      <c r="L33" s="146"/>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3:E33"/>
    <mergeCell ref="F33:G33"/>
    <mergeCell ref="H33:L33"/>
    <mergeCell ref="A31:E31"/>
    <mergeCell ref="F31:G31"/>
    <mergeCell ref="H31:L31"/>
    <mergeCell ref="A32:E32"/>
    <mergeCell ref="F32:G32"/>
    <mergeCell ref="H32:L32"/>
  </mergeCells>
  <pageMargins left="0.75" right="0.75" top="1" bottom="1" header="0.5" footer="0.5"/>
  <pageSetup paperSize="9" orientation="portrait"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workbookViewId="0">
      <selection activeCell="B4" sqref="B4:F4"/>
    </sheetView>
  </sheetViews>
  <sheetFormatPr defaultColWidth="8.85546875" defaultRowHeight="12.75" x14ac:dyDescent="0.2"/>
  <sheetData>
    <row r="2" spans="2:13" ht="13.5" thickBot="1" x14ac:dyDescent="0.25">
      <c r="B2" s="1" t="s">
        <v>57</v>
      </c>
    </row>
    <row r="3" spans="2:13" ht="13.5" thickBot="1" x14ac:dyDescent="0.25">
      <c r="B3" s="147" t="s">
        <v>58</v>
      </c>
      <c r="C3" s="148"/>
      <c r="D3" s="148"/>
      <c r="E3" s="148"/>
      <c r="F3" s="148"/>
      <c r="G3" s="149" t="s">
        <v>59</v>
      </c>
      <c r="H3" s="150"/>
      <c r="I3" s="149" t="s">
        <v>60</v>
      </c>
      <c r="J3" s="148"/>
      <c r="K3" s="148"/>
      <c r="L3" s="148"/>
      <c r="M3" s="151"/>
    </row>
    <row r="4" spans="2:13" ht="13.5" customHeight="1" x14ac:dyDescent="0.2">
      <c r="B4" s="195"/>
      <c r="C4" s="145"/>
      <c r="D4" s="145"/>
      <c r="E4" s="145"/>
      <c r="F4" s="143"/>
      <c r="G4" s="196"/>
      <c r="H4" s="197"/>
      <c r="I4" s="198"/>
      <c r="J4" s="199"/>
      <c r="K4" s="199"/>
      <c r="L4" s="199"/>
      <c r="M4" s="200"/>
    </row>
    <row r="5" spans="2:13" ht="13.5" thickBot="1" x14ac:dyDescent="0.25">
      <c r="B5" s="201"/>
      <c r="C5" s="202"/>
      <c r="D5" s="202"/>
      <c r="E5" s="202"/>
      <c r="F5" s="202"/>
      <c r="G5" s="203"/>
      <c r="H5" s="197"/>
      <c r="I5" s="198"/>
      <c r="J5" s="199"/>
      <c r="K5" s="199"/>
      <c r="L5" s="199"/>
      <c r="M5" s="200"/>
    </row>
    <row r="6" spans="2:13" ht="13.5" thickBot="1" x14ac:dyDescent="0.25">
      <c r="B6" s="147" t="s">
        <v>61</v>
      </c>
      <c r="C6" s="148"/>
      <c r="D6" s="148"/>
      <c r="E6" s="148"/>
      <c r="F6" s="148"/>
      <c r="G6" s="149" t="s">
        <v>59</v>
      </c>
      <c r="H6" s="150"/>
      <c r="I6" s="149" t="s">
        <v>60</v>
      </c>
      <c r="J6" s="148"/>
      <c r="K6" s="148"/>
      <c r="L6" s="148"/>
      <c r="M6" s="151"/>
    </row>
    <row r="7" spans="2:13" x14ac:dyDescent="0.2">
      <c r="B7" s="204"/>
      <c r="C7" s="199"/>
      <c r="D7" s="199"/>
      <c r="E7" s="199"/>
      <c r="F7" s="199"/>
      <c r="G7" s="205"/>
      <c r="H7" s="199"/>
      <c r="I7" s="206"/>
      <c r="J7" s="207"/>
      <c r="K7" s="207"/>
      <c r="L7" s="207"/>
      <c r="M7" s="208"/>
    </row>
    <row r="8" spans="2:13" ht="13.5" thickBot="1" x14ac:dyDescent="0.25">
      <c r="B8" s="209"/>
      <c r="C8" s="210"/>
      <c r="D8" s="210"/>
      <c r="E8" s="210"/>
      <c r="F8" s="210"/>
      <c r="G8" s="211"/>
      <c r="H8" s="210"/>
      <c r="I8" s="210"/>
      <c r="J8" s="210"/>
      <c r="K8" s="210"/>
      <c r="L8" s="210"/>
      <c r="M8" s="212"/>
    </row>
    <row r="9" spans="2:13" ht="13.5" thickBot="1" x14ac:dyDescent="0.25">
      <c r="B9" s="147" t="s">
        <v>62</v>
      </c>
      <c r="C9" s="148"/>
      <c r="D9" s="148"/>
      <c r="E9" s="148"/>
      <c r="F9" s="148"/>
      <c r="G9" s="149" t="s">
        <v>59</v>
      </c>
      <c r="H9" s="150"/>
      <c r="I9" s="149" t="s">
        <v>60</v>
      </c>
      <c r="J9" s="148"/>
      <c r="K9" s="148"/>
      <c r="L9" s="148"/>
      <c r="M9" s="151"/>
    </row>
    <row r="10" spans="2:13" x14ac:dyDescent="0.2">
      <c r="B10" s="204"/>
      <c r="C10" s="199"/>
      <c r="D10" s="199"/>
      <c r="E10" s="199"/>
      <c r="F10" s="199"/>
      <c r="G10" s="205"/>
      <c r="H10" s="199"/>
      <c r="I10" s="206"/>
      <c r="J10" s="207"/>
      <c r="K10" s="207"/>
      <c r="L10" s="207"/>
      <c r="M10" s="208"/>
    </row>
    <row r="11" spans="2:13" ht="13.5" thickBot="1" x14ac:dyDescent="0.25">
      <c r="B11" s="209"/>
      <c r="C11" s="210"/>
      <c r="D11" s="210"/>
      <c r="E11" s="210"/>
      <c r="F11" s="210"/>
      <c r="G11" s="211"/>
      <c r="H11" s="210"/>
      <c r="I11" s="210"/>
      <c r="J11" s="210"/>
      <c r="K11" s="210"/>
      <c r="L11" s="210"/>
      <c r="M11" s="212"/>
    </row>
    <row r="12" spans="2:13" ht="13.5" thickBot="1" x14ac:dyDescent="0.25">
      <c r="B12" s="147" t="s">
        <v>63</v>
      </c>
      <c r="C12" s="148"/>
      <c r="D12" s="148"/>
      <c r="E12" s="148"/>
      <c r="F12" s="148"/>
      <c r="G12" s="149" t="s">
        <v>59</v>
      </c>
      <c r="H12" s="150"/>
      <c r="I12" s="149" t="s">
        <v>60</v>
      </c>
      <c r="J12" s="148"/>
      <c r="K12" s="148"/>
      <c r="L12" s="148"/>
      <c r="M12" s="151"/>
    </row>
    <row r="13" spans="2:13" x14ac:dyDescent="0.2">
      <c r="B13" s="204"/>
      <c r="C13" s="199"/>
      <c r="D13" s="199"/>
      <c r="E13" s="199"/>
      <c r="F13" s="199"/>
      <c r="G13" s="205"/>
      <c r="H13" s="199"/>
      <c r="I13" s="206"/>
      <c r="J13" s="207"/>
      <c r="K13" s="207"/>
      <c r="L13" s="207"/>
      <c r="M13" s="208"/>
    </row>
    <row r="14" spans="2:13" ht="13.5" thickBot="1" x14ac:dyDescent="0.25">
      <c r="B14" s="209"/>
      <c r="C14" s="210"/>
      <c r="D14" s="210"/>
      <c r="E14" s="210"/>
      <c r="F14" s="210"/>
      <c r="G14" s="211"/>
      <c r="H14" s="210"/>
      <c r="I14" s="210"/>
      <c r="J14" s="210"/>
      <c r="K14" s="210"/>
      <c r="L14" s="210"/>
      <c r="M14" s="212"/>
    </row>
    <row r="15" spans="2:13" ht="13.5" thickBot="1" x14ac:dyDescent="0.25">
      <c r="B15" s="147" t="s">
        <v>64</v>
      </c>
      <c r="C15" s="148"/>
      <c r="D15" s="148"/>
      <c r="E15" s="148"/>
      <c r="F15" s="148"/>
      <c r="G15" s="149" t="s">
        <v>59</v>
      </c>
      <c r="H15" s="150"/>
      <c r="I15" s="149" t="s">
        <v>60</v>
      </c>
      <c r="J15" s="148"/>
      <c r="K15" s="148"/>
      <c r="L15" s="148"/>
      <c r="M15" s="151"/>
    </row>
    <row r="16" spans="2:13" x14ac:dyDescent="0.2">
      <c r="B16" s="204"/>
      <c r="C16" s="199"/>
      <c r="D16" s="199"/>
      <c r="E16" s="199"/>
      <c r="F16" s="199"/>
      <c r="G16" s="205"/>
      <c r="H16" s="199"/>
      <c r="I16" s="206"/>
      <c r="J16" s="207"/>
      <c r="K16" s="207"/>
      <c r="L16" s="207"/>
      <c r="M16" s="208"/>
    </row>
    <row r="17" spans="2:13" ht="13.5" thickBot="1" x14ac:dyDescent="0.25">
      <c r="B17" s="209"/>
      <c r="C17" s="210"/>
      <c r="D17" s="210"/>
      <c r="E17" s="210"/>
      <c r="F17" s="210"/>
      <c r="G17" s="211"/>
      <c r="H17" s="210"/>
      <c r="I17" s="210"/>
      <c r="J17" s="210"/>
      <c r="K17" s="210"/>
      <c r="L17" s="210"/>
      <c r="M17" s="212"/>
    </row>
    <row r="18" spans="2:13" ht="13.5" thickBot="1" x14ac:dyDescent="0.25">
      <c r="B18" s="147" t="s">
        <v>65</v>
      </c>
      <c r="C18" s="148"/>
      <c r="D18" s="148"/>
      <c r="E18" s="148"/>
      <c r="F18" s="148"/>
      <c r="G18" s="149" t="s">
        <v>59</v>
      </c>
      <c r="H18" s="150"/>
      <c r="I18" s="149" t="s">
        <v>60</v>
      </c>
      <c r="J18" s="148"/>
      <c r="K18" s="148"/>
      <c r="L18" s="148"/>
      <c r="M18" s="151"/>
    </row>
    <row r="19" spans="2:13" x14ac:dyDescent="0.2">
      <c r="B19" s="204"/>
      <c r="C19" s="199"/>
      <c r="D19" s="199"/>
      <c r="E19" s="199"/>
      <c r="F19" s="199"/>
      <c r="G19" s="205"/>
      <c r="H19" s="199"/>
      <c r="I19" s="206"/>
      <c r="J19" s="207"/>
      <c r="K19" s="207"/>
      <c r="L19" s="207"/>
      <c r="M19" s="208"/>
    </row>
    <row r="20" spans="2:13" ht="13.5" thickBot="1" x14ac:dyDescent="0.25">
      <c r="B20" s="209"/>
      <c r="C20" s="210"/>
      <c r="D20" s="210"/>
      <c r="E20" s="210"/>
      <c r="F20" s="210"/>
      <c r="G20" s="211"/>
      <c r="H20" s="210"/>
      <c r="I20" s="210"/>
      <c r="J20" s="210"/>
      <c r="K20" s="210"/>
      <c r="L20" s="210"/>
      <c r="M20" s="212"/>
    </row>
    <row r="21" spans="2:13" ht="13.5" thickBot="1" x14ac:dyDescent="0.25">
      <c r="B21" s="147" t="s">
        <v>66</v>
      </c>
      <c r="C21" s="148"/>
      <c r="D21" s="148"/>
      <c r="E21" s="148"/>
      <c r="F21" s="148"/>
      <c r="G21" s="149" t="s">
        <v>59</v>
      </c>
      <c r="H21" s="150"/>
      <c r="I21" s="149" t="s">
        <v>60</v>
      </c>
      <c r="J21" s="148"/>
      <c r="K21" s="148"/>
      <c r="L21" s="148"/>
      <c r="M21" s="151"/>
    </row>
    <row r="22" spans="2:13" x14ac:dyDescent="0.2">
      <c r="B22" s="204"/>
      <c r="C22" s="199"/>
      <c r="D22" s="199"/>
      <c r="E22" s="199"/>
      <c r="F22" s="199"/>
      <c r="G22" s="205"/>
      <c r="H22" s="199"/>
      <c r="I22" s="206"/>
      <c r="J22" s="207"/>
      <c r="K22" s="207"/>
      <c r="L22" s="207"/>
      <c r="M22" s="208"/>
    </row>
    <row r="23" spans="2:13" ht="13.5" thickBot="1" x14ac:dyDescent="0.25">
      <c r="B23" s="209"/>
      <c r="C23" s="210"/>
      <c r="D23" s="210"/>
      <c r="E23" s="210"/>
      <c r="F23" s="210"/>
      <c r="G23" s="211"/>
      <c r="H23" s="210"/>
      <c r="I23" s="210"/>
      <c r="J23" s="210"/>
      <c r="K23" s="210"/>
      <c r="L23" s="210"/>
      <c r="M23" s="212"/>
    </row>
    <row r="24" spans="2:13" ht="13.5" thickBot="1" x14ac:dyDescent="0.25">
      <c r="B24" s="147" t="s">
        <v>67</v>
      </c>
      <c r="C24" s="148"/>
      <c r="D24" s="148"/>
      <c r="E24" s="148"/>
      <c r="F24" s="148"/>
      <c r="G24" s="149" t="s">
        <v>59</v>
      </c>
      <c r="H24" s="150"/>
      <c r="I24" s="149" t="s">
        <v>60</v>
      </c>
      <c r="J24" s="148"/>
      <c r="K24" s="148"/>
      <c r="L24" s="148"/>
      <c r="M24" s="151"/>
    </row>
    <row r="25" spans="2:13" x14ac:dyDescent="0.2">
      <c r="B25" s="204"/>
      <c r="C25" s="199"/>
      <c r="D25" s="199"/>
      <c r="E25" s="199"/>
      <c r="F25" s="199"/>
      <c r="G25" s="205"/>
      <c r="H25" s="199"/>
      <c r="I25" s="206"/>
      <c r="J25" s="207"/>
      <c r="K25" s="207"/>
      <c r="L25" s="207"/>
      <c r="M25" s="208"/>
    </row>
    <row r="26" spans="2:13" ht="13.5" thickBot="1" x14ac:dyDescent="0.25">
      <c r="B26" s="209"/>
      <c r="C26" s="210"/>
      <c r="D26" s="210"/>
      <c r="E26" s="210"/>
      <c r="F26" s="210"/>
      <c r="G26" s="211"/>
      <c r="H26" s="210"/>
      <c r="I26" s="210"/>
      <c r="J26" s="210"/>
      <c r="K26" s="210"/>
      <c r="L26" s="210"/>
      <c r="M26" s="212"/>
    </row>
    <row r="27" spans="2:13" ht="13.5" thickBot="1" x14ac:dyDescent="0.25">
      <c r="B27" s="147" t="s">
        <v>68</v>
      </c>
      <c r="C27" s="148"/>
      <c r="D27" s="148"/>
      <c r="E27" s="148"/>
      <c r="F27" s="148"/>
      <c r="G27" s="149" t="s">
        <v>59</v>
      </c>
      <c r="H27" s="150"/>
      <c r="I27" s="149" t="s">
        <v>60</v>
      </c>
      <c r="J27" s="148"/>
      <c r="K27" s="148"/>
      <c r="L27" s="148"/>
      <c r="M27" s="151"/>
    </row>
    <row r="28" spans="2:13" x14ac:dyDescent="0.2">
      <c r="B28" s="204"/>
      <c r="C28" s="199"/>
      <c r="D28" s="199"/>
      <c r="E28" s="199"/>
      <c r="F28" s="199"/>
      <c r="G28" s="205"/>
      <c r="H28" s="199"/>
      <c r="I28" s="206"/>
      <c r="J28" s="207"/>
      <c r="K28" s="207"/>
      <c r="L28" s="207"/>
      <c r="M28" s="208"/>
    </row>
    <row r="29" spans="2:13" ht="13.5" thickBot="1" x14ac:dyDescent="0.25">
      <c r="B29" s="209"/>
      <c r="C29" s="210"/>
      <c r="D29" s="210"/>
      <c r="E29" s="210"/>
      <c r="F29" s="210"/>
      <c r="G29" s="211"/>
      <c r="H29" s="210"/>
      <c r="I29" s="210"/>
      <c r="J29" s="210"/>
      <c r="K29" s="210"/>
      <c r="L29" s="210"/>
      <c r="M29" s="212"/>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2.75" x14ac:dyDescent="0.2"/>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zoomScale="90" zoomScaleNormal="90" zoomScalePageLayoutView="90" workbookViewId="0">
      <selection activeCell="A9" sqref="A9"/>
    </sheetView>
  </sheetViews>
  <sheetFormatPr defaultColWidth="8.85546875" defaultRowHeight="12.75" x14ac:dyDescent="0.2"/>
  <cols>
    <col min="1" max="1" width="13.42578125" style="31" customWidth="1"/>
    <col min="2" max="2" width="45.42578125" style="31" customWidth="1"/>
    <col min="3" max="3" width="19.7109375" style="31" customWidth="1"/>
    <col min="4" max="5" width="14.28515625" style="31" customWidth="1"/>
    <col min="6" max="6" width="28.85546875" style="31" bestFit="1" customWidth="1"/>
    <col min="7" max="7" width="44.42578125" style="31" customWidth="1"/>
    <col min="8" max="16384" width="8.85546875" style="31"/>
  </cols>
  <sheetData>
    <row r="2" spans="1:9" x14ac:dyDescent="0.2">
      <c r="A2" s="27" t="s">
        <v>41</v>
      </c>
      <c r="B2" s="28"/>
      <c r="D2" s="29"/>
      <c r="E2" s="30" t="s">
        <v>19</v>
      </c>
    </row>
    <row r="3" spans="1:9" x14ac:dyDescent="0.2">
      <c r="A3" s="32" t="s">
        <v>45</v>
      </c>
      <c r="B3" s="44" t="str">
        <f>Metrics!B3</f>
        <v>Security</v>
      </c>
      <c r="D3" s="33"/>
      <c r="E3" s="34" t="s">
        <v>5</v>
      </c>
    </row>
    <row r="4" spans="1:9" x14ac:dyDescent="0.2">
      <c r="A4" s="35" t="s">
        <v>18</v>
      </c>
      <c r="B4" s="36">
        <f>Metrics!B4</f>
        <v>2017</v>
      </c>
      <c r="D4" s="37"/>
      <c r="E4" s="34" t="s">
        <v>6</v>
      </c>
    </row>
    <row r="5" spans="1:9" x14ac:dyDescent="0.2">
      <c r="A5" s="38" t="s">
        <v>46</v>
      </c>
      <c r="B5" s="39" t="str">
        <f>Metrics!B5</f>
        <v>Dave Kelsey</v>
      </c>
      <c r="D5" s="40"/>
      <c r="E5" s="41" t="s">
        <v>1</v>
      </c>
    </row>
    <row r="7" spans="1:9" ht="13.5" thickBot="1" x14ac:dyDescent="0.25"/>
    <row r="8" spans="1:9" ht="20.100000000000001" customHeight="1" thickBot="1" x14ac:dyDescent="0.25">
      <c r="A8" s="72" t="s">
        <v>7</v>
      </c>
      <c r="B8" s="134" t="s">
        <v>44</v>
      </c>
      <c r="C8" s="25" t="s">
        <v>42</v>
      </c>
      <c r="D8" s="25" t="s">
        <v>8</v>
      </c>
      <c r="E8" s="72" t="s">
        <v>9</v>
      </c>
      <c r="F8" s="72" t="s">
        <v>10</v>
      </c>
      <c r="G8" s="72" t="s">
        <v>11</v>
      </c>
      <c r="H8" s="42"/>
    </row>
    <row r="9" spans="1:9" ht="51.75" customHeight="1" thickBot="1" x14ac:dyDescent="0.25">
      <c r="A9" s="133" t="s">
        <v>93</v>
      </c>
      <c r="B9" s="135" t="s">
        <v>54</v>
      </c>
      <c r="C9" s="135" t="s">
        <v>71</v>
      </c>
      <c r="D9" s="136">
        <v>43100</v>
      </c>
      <c r="E9" s="130"/>
      <c r="F9" s="130"/>
      <c r="G9" s="127"/>
      <c r="H9" s="43"/>
    </row>
    <row r="10" spans="1:9" ht="37.5" customHeight="1" thickBot="1" x14ac:dyDescent="0.25">
      <c r="A10" s="105" t="s">
        <v>94</v>
      </c>
      <c r="B10" s="135" t="s">
        <v>84</v>
      </c>
      <c r="C10" s="135" t="s">
        <v>71</v>
      </c>
      <c r="D10" s="136">
        <v>43465</v>
      </c>
      <c r="E10" s="124"/>
      <c r="F10" s="125"/>
      <c r="G10" s="119"/>
      <c r="I10" s="126"/>
    </row>
    <row r="11" spans="1:9" ht="54" customHeight="1" x14ac:dyDescent="0.2">
      <c r="A11" s="105" t="s">
        <v>97</v>
      </c>
      <c r="B11" s="135" t="s">
        <v>86</v>
      </c>
      <c r="C11" s="135" t="s">
        <v>50</v>
      </c>
      <c r="D11" s="136">
        <v>43830</v>
      </c>
      <c r="E11" s="119"/>
      <c r="F11" s="119"/>
      <c r="G11" s="119"/>
      <c r="I11" s="126"/>
    </row>
    <row r="12" spans="1:9" ht="69.75" customHeight="1" x14ac:dyDescent="0.2">
      <c r="A12" s="126"/>
      <c r="B12" s="126"/>
      <c r="C12" s="126"/>
      <c r="D12" s="131"/>
    </row>
    <row r="13" spans="1:9" ht="55.5" customHeight="1" x14ac:dyDescent="0.2">
      <c r="A13" s="126"/>
      <c r="B13" s="126"/>
      <c r="C13" s="126"/>
      <c r="D13" s="131"/>
    </row>
    <row r="14" spans="1:9" ht="102.75" customHeight="1" x14ac:dyDescent="0.2"/>
    <row r="15" spans="1:9" ht="37.5" customHeight="1" x14ac:dyDescent="0.2"/>
    <row r="19" ht="59.25" customHeight="1" x14ac:dyDescent="0.2"/>
  </sheetData>
  <phoneticPr fontId="6"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L7" sqref="L7"/>
    </sheetView>
  </sheetViews>
  <sheetFormatPr defaultColWidth="8.85546875" defaultRowHeight="12.75" x14ac:dyDescent="0.2"/>
  <cols>
    <col min="1" max="1" width="12.42578125" style="31" customWidth="1"/>
    <col min="2" max="2" width="24.42578125" style="31" customWidth="1"/>
    <col min="3" max="3" width="22.140625" style="31" customWidth="1"/>
    <col min="4" max="16384" width="8.85546875" style="31"/>
  </cols>
  <sheetData>
    <row r="1" spans="1:9" ht="13.5" thickBot="1" x14ac:dyDescent="0.25"/>
    <row r="2" spans="1:9" ht="13.5" thickBot="1" x14ac:dyDescent="0.25">
      <c r="A2" s="27" t="s">
        <v>41</v>
      </c>
      <c r="B2" s="45"/>
    </row>
    <row r="3" spans="1:9" x14ac:dyDescent="0.2">
      <c r="A3" s="46" t="s">
        <v>45</v>
      </c>
      <c r="B3" s="47" t="str">
        <f>Metrics!B3</f>
        <v>Security</v>
      </c>
    </row>
    <row r="4" spans="1:9" x14ac:dyDescent="0.2">
      <c r="A4" s="35" t="s">
        <v>18</v>
      </c>
      <c r="B4" s="48">
        <v>2016</v>
      </c>
    </row>
    <row r="5" spans="1:9" ht="13.5" thickBot="1" x14ac:dyDescent="0.25">
      <c r="A5" s="38" t="s">
        <v>46</v>
      </c>
      <c r="B5" s="49" t="str">
        <f>Metrics!B5</f>
        <v>Dave Kelsey</v>
      </c>
    </row>
    <row r="7" spans="1:9" ht="13.5" thickBot="1" x14ac:dyDescent="0.25">
      <c r="A7" s="50" t="s">
        <v>12</v>
      </c>
      <c r="B7" s="50"/>
      <c r="C7" s="50"/>
    </row>
    <row r="8" spans="1:9" ht="13.5" customHeight="1" thickBot="1" x14ac:dyDescent="0.25">
      <c r="A8" s="51"/>
      <c r="B8" s="52"/>
      <c r="C8" s="53"/>
      <c r="D8" s="138" t="s">
        <v>13</v>
      </c>
      <c r="E8" s="138"/>
      <c r="F8" s="138"/>
      <c r="G8" s="139" t="s">
        <v>14</v>
      </c>
      <c r="H8" s="139"/>
      <c r="I8" s="139"/>
    </row>
    <row r="9" spans="1:9" ht="13.5" thickBot="1" x14ac:dyDescent="0.25">
      <c r="A9" s="54" t="s">
        <v>15</v>
      </c>
      <c r="B9" s="55" t="s">
        <v>2</v>
      </c>
      <c r="C9" s="55" t="s">
        <v>16</v>
      </c>
      <c r="D9" s="56" t="s">
        <v>17</v>
      </c>
      <c r="E9" s="57" t="s">
        <v>30</v>
      </c>
      <c r="F9" s="58" t="s">
        <v>31</v>
      </c>
      <c r="G9" s="59" t="s">
        <v>17</v>
      </c>
      <c r="H9" s="57" t="s">
        <v>30</v>
      </c>
      <c r="I9" s="60" t="s">
        <v>31</v>
      </c>
    </row>
    <row r="10" spans="1:9" x14ac:dyDescent="0.2">
      <c r="A10" s="73"/>
      <c r="B10" s="73"/>
      <c r="C10" s="76"/>
      <c r="D10" s="81"/>
      <c r="E10" s="82"/>
      <c r="F10" s="83"/>
      <c r="G10" s="92"/>
      <c r="H10" s="93"/>
      <c r="I10" s="94"/>
    </row>
    <row r="11" spans="1:9" x14ac:dyDescent="0.2">
      <c r="A11" s="74" t="s">
        <v>20</v>
      </c>
      <c r="B11" s="74" t="s">
        <v>21</v>
      </c>
      <c r="C11" s="116" t="s">
        <v>0</v>
      </c>
      <c r="D11" s="99"/>
      <c r="E11" s="61"/>
      <c r="F11" s="100"/>
      <c r="G11" s="84"/>
      <c r="H11" s="114"/>
      <c r="I11" s="115"/>
    </row>
    <row r="12" spans="1:9" x14ac:dyDescent="0.2">
      <c r="A12" s="74" t="s">
        <v>20</v>
      </c>
      <c r="B12" s="74" t="s">
        <v>21</v>
      </c>
      <c r="C12" s="116" t="s">
        <v>50</v>
      </c>
      <c r="D12" s="99"/>
      <c r="E12" s="61"/>
      <c r="F12" s="101"/>
      <c r="G12" s="84"/>
      <c r="H12" s="114"/>
      <c r="I12" s="115"/>
    </row>
    <row r="13" spans="1:9" x14ac:dyDescent="0.2">
      <c r="A13" s="74" t="s">
        <v>20</v>
      </c>
      <c r="B13" s="74" t="s">
        <v>21</v>
      </c>
      <c r="C13" s="116" t="s">
        <v>71</v>
      </c>
      <c r="D13" s="84">
        <v>0.72</v>
      </c>
      <c r="E13" s="62">
        <v>0.83</v>
      </c>
      <c r="F13" s="121">
        <v>0.97</v>
      </c>
      <c r="G13" s="84"/>
      <c r="H13" s="114"/>
      <c r="I13" s="115"/>
    </row>
    <row r="14" spans="1:9" x14ac:dyDescent="0.2">
      <c r="A14" s="74" t="s">
        <v>20</v>
      </c>
      <c r="B14" s="74" t="s">
        <v>22</v>
      </c>
      <c r="C14" s="106" t="s">
        <v>0</v>
      </c>
      <c r="D14" s="84">
        <v>0.17</v>
      </c>
      <c r="E14" s="62">
        <v>0.19</v>
      </c>
      <c r="F14" s="85">
        <v>0.23</v>
      </c>
      <c r="G14" s="84">
        <v>0.13</v>
      </c>
      <c r="H14" s="62">
        <v>0.13</v>
      </c>
      <c r="I14" s="85">
        <v>0.13</v>
      </c>
    </row>
    <row r="15" spans="1:9" x14ac:dyDescent="0.2">
      <c r="A15" s="75" t="s">
        <v>20</v>
      </c>
      <c r="B15" s="75" t="s">
        <v>23</v>
      </c>
      <c r="C15" s="77" t="s">
        <v>50</v>
      </c>
      <c r="D15" s="111">
        <v>0.27</v>
      </c>
      <c r="E15" s="110">
        <v>0.38</v>
      </c>
      <c r="F15" s="112">
        <v>0.27</v>
      </c>
      <c r="G15" s="84">
        <v>0.13</v>
      </c>
      <c r="H15" s="114">
        <v>0.13</v>
      </c>
      <c r="I15" s="115">
        <v>0.13</v>
      </c>
    </row>
    <row r="16" spans="1:9" x14ac:dyDescent="0.2">
      <c r="A16" s="64"/>
      <c r="B16" s="63"/>
      <c r="C16" s="63"/>
      <c r="D16" s="99"/>
      <c r="E16" s="61"/>
      <c r="F16" s="100"/>
      <c r="G16" s="99"/>
      <c r="H16" s="61"/>
      <c r="I16" s="100"/>
    </row>
    <row r="17" spans="1:9" x14ac:dyDescent="0.2">
      <c r="A17" s="64"/>
      <c r="B17" s="63"/>
      <c r="C17" s="63"/>
      <c r="D17" s="99"/>
      <c r="E17" s="61"/>
      <c r="F17" s="101"/>
      <c r="G17" s="99"/>
      <c r="H17" s="61"/>
      <c r="I17" s="100"/>
    </row>
    <row r="18" spans="1:9" x14ac:dyDescent="0.2">
      <c r="A18" s="64"/>
      <c r="B18" s="63"/>
      <c r="C18" s="63"/>
      <c r="D18" s="86"/>
      <c r="E18" s="61"/>
      <c r="F18" s="88"/>
      <c r="G18" s="86"/>
      <c r="H18" s="61"/>
      <c r="I18" s="87"/>
    </row>
    <row r="19" spans="1:9" x14ac:dyDescent="0.2">
      <c r="A19" s="64"/>
      <c r="B19" s="63"/>
      <c r="C19" s="63"/>
      <c r="D19" s="86"/>
      <c r="E19" s="61"/>
      <c r="F19" s="88"/>
      <c r="G19" s="86"/>
      <c r="H19" s="61"/>
      <c r="I19" s="87"/>
    </row>
    <row r="20" spans="1:9" ht="13.5" thickBot="1" x14ac:dyDescent="0.25">
      <c r="A20" s="65"/>
      <c r="B20" s="66"/>
      <c r="C20" s="66"/>
      <c r="D20" s="89"/>
      <c r="E20" s="90"/>
      <c r="F20" s="91"/>
      <c r="G20" s="89"/>
      <c r="H20" s="90"/>
      <c r="I20" s="95"/>
    </row>
    <row r="21" spans="1:9" ht="13.5" thickBot="1" x14ac:dyDescent="0.25">
      <c r="A21" s="67" t="s">
        <v>32</v>
      </c>
      <c r="B21" s="68"/>
      <c r="C21" s="69"/>
      <c r="D21" s="78">
        <f t="shared" ref="D21:I21" si="0">SUM(D10:D20)</f>
        <v>1.1600000000000001</v>
      </c>
      <c r="E21" s="79">
        <f t="shared" si="0"/>
        <v>1.4</v>
      </c>
      <c r="F21" s="80">
        <f t="shared" si="0"/>
        <v>1.47</v>
      </c>
      <c r="G21" s="78">
        <f t="shared" si="0"/>
        <v>0.26</v>
      </c>
      <c r="H21" s="79">
        <f t="shared" si="0"/>
        <v>0.26</v>
      </c>
      <c r="I21" s="80">
        <f t="shared" si="0"/>
        <v>0.26</v>
      </c>
    </row>
    <row r="23" spans="1:9" x14ac:dyDescent="0.2">
      <c r="A23" s="50"/>
      <c r="B23" s="50"/>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23" sqref="A23"/>
    </sheetView>
  </sheetViews>
  <sheetFormatPr defaultColWidth="8.85546875" defaultRowHeight="12.75" x14ac:dyDescent="0.2"/>
  <cols>
    <col min="1" max="1" width="12.42578125" style="31" customWidth="1"/>
    <col min="2" max="2" width="24.42578125" style="31" customWidth="1"/>
    <col min="3" max="3" width="22.140625" style="31" customWidth="1"/>
    <col min="4" max="16384" width="8.85546875" style="31"/>
  </cols>
  <sheetData>
    <row r="1" spans="1:9" ht="13.5" thickBot="1" x14ac:dyDescent="0.25"/>
    <row r="2" spans="1:9" ht="13.5" thickBot="1" x14ac:dyDescent="0.25">
      <c r="A2" s="27" t="s">
        <v>41</v>
      </c>
      <c r="B2" s="45"/>
    </row>
    <row r="3" spans="1:9" x14ac:dyDescent="0.2">
      <c r="A3" s="46" t="s">
        <v>45</v>
      </c>
      <c r="B3" s="47" t="str">
        <f>Metrics!B3</f>
        <v>Security</v>
      </c>
    </row>
    <row r="4" spans="1:9" x14ac:dyDescent="0.2">
      <c r="A4" s="35" t="s">
        <v>18</v>
      </c>
      <c r="B4" s="48">
        <v>2016</v>
      </c>
    </row>
    <row r="5" spans="1:9" ht="13.5" thickBot="1" x14ac:dyDescent="0.25">
      <c r="A5" s="38" t="s">
        <v>46</v>
      </c>
      <c r="B5" s="49" t="str">
        <f>Metrics!B5</f>
        <v>Dave Kelsey</v>
      </c>
      <c r="C5" s="137" t="s">
        <v>98</v>
      </c>
    </row>
    <row r="7" spans="1:9" ht="13.5" thickBot="1" x14ac:dyDescent="0.25">
      <c r="A7" s="50" t="s">
        <v>12</v>
      </c>
      <c r="B7" s="50"/>
      <c r="C7" s="50"/>
    </row>
    <row r="8" spans="1:9" ht="13.5" customHeight="1" thickBot="1" x14ac:dyDescent="0.25">
      <c r="A8" s="51"/>
      <c r="B8" s="52"/>
      <c r="C8" s="53"/>
      <c r="D8" s="138" t="s">
        <v>13</v>
      </c>
      <c r="E8" s="138"/>
      <c r="F8" s="138"/>
      <c r="G8" s="139" t="s">
        <v>14</v>
      </c>
      <c r="H8" s="139"/>
      <c r="I8" s="139"/>
    </row>
    <row r="9" spans="1:9" ht="13.5" thickBot="1" x14ac:dyDescent="0.25">
      <c r="A9" s="54" t="s">
        <v>15</v>
      </c>
      <c r="B9" s="55" t="s">
        <v>2</v>
      </c>
      <c r="C9" s="55" t="s">
        <v>16</v>
      </c>
      <c r="D9" s="56" t="s">
        <v>17</v>
      </c>
      <c r="E9" s="57" t="s">
        <v>30</v>
      </c>
      <c r="F9" s="58" t="s">
        <v>31</v>
      </c>
      <c r="G9" s="59" t="s">
        <v>17</v>
      </c>
      <c r="H9" s="57" t="s">
        <v>30</v>
      </c>
      <c r="I9" s="60" t="s">
        <v>31</v>
      </c>
    </row>
    <row r="10" spans="1:9" x14ac:dyDescent="0.2">
      <c r="A10" s="73"/>
      <c r="B10" s="73"/>
      <c r="C10" s="76"/>
      <c r="D10" s="81"/>
      <c r="E10" s="82"/>
      <c r="F10" s="83"/>
      <c r="G10" s="92"/>
      <c r="H10" s="93"/>
      <c r="I10" s="94"/>
    </row>
    <row r="11" spans="1:9" x14ac:dyDescent="0.2">
      <c r="A11" s="74" t="s">
        <v>20</v>
      </c>
      <c r="B11" s="74" t="s">
        <v>21</v>
      </c>
      <c r="C11" s="116" t="s">
        <v>0</v>
      </c>
      <c r="D11" s="99"/>
      <c r="E11" s="61">
        <v>0.36</v>
      </c>
      <c r="F11" s="100">
        <v>0.45</v>
      </c>
      <c r="G11" s="84"/>
      <c r="H11" s="114"/>
      <c r="I11" s="115"/>
    </row>
    <row r="12" spans="1:9" x14ac:dyDescent="0.2">
      <c r="A12" s="74" t="s">
        <v>20</v>
      </c>
      <c r="B12" s="74" t="s">
        <v>21</v>
      </c>
      <c r="C12" s="116" t="s">
        <v>50</v>
      </c>
      <c r="D12" s="99"/>
      <c r="E12" s="61"/>
      <c r="F12" s="101"/>
      <c r="G12" s="84"/>
      <c r="H12" s="114"/>
      <c r="I12" s="115"/>
    </row>
    <row r="13" spans="1:9" x14ac:dyDescent="0.2">
      <c r="A13" s="74" t="s">
        <v>20</v>
      </c>
      <c r="B13" s="74" t="s">
        <v>21</v>
      </c>
      <c r="C13" s="116" t="s">
        <v>71</v>
      </c>
      <c r="D13" s="84">
        <v>0.91</v>
      </c>
      <c r="E13" s="62">
        <v>0.68</v>
      </c>
      <c r="F13" s="121">
        <v>0.97</v>
      </c>
      <c r="G13" s="84"/>
      <c r="H13" s="114"/>
      <c r="I13" s="115"/>
    </row>
    <row r="14" spans="1:9" x14ac:dyDescent="0.2">
      <c r="A14" s="74" t="s">
        <v>20</v>
      </c>
      <c r="B14" s="74" t="s">
        <v>22</v>
      </c>
      <c r="C14" s="106" t="s">
        <v>0</v>
      </c>
      <c r="D14" s="84">
        <v>0.22</v>
      </c>
      <c r="E14" s="62">
        <v>0.2</v>
      </c>
      <c r="F14" s="85">
        <v>0.2</v>
      </c>
      <c r="G14" s="84">
        <v>0.46</v>
      </c>
      <c r="H14" s="62">
        <v>0.33</v>
      </c>
      <c r="I14" s="85">
        <v>0.2</v>
      </c>
    </row>
    <row r="15" spans="1:9" x14ac:dyDescent="0.2">
      <c r="A15" s="75" t="s">
        <v>20</v>
      </c>
      <c r="B15" s="75" t="s">
        <v>23</v>
      </c>
      <c r="C15" s="77" t="s">
        <v>50</v>
      </c>
      <c r="D15" s="111">
        <v>0.46</v>
      </c>
      <c r="E15" s="110">
        <v>0.53</v>
      </c>
      <c r="F15" s="112">
        <v>0.67</v>
      </c>
      <c r="G15" s="84">
        <v>0.13</v>
      </c>
      <c r="H15" s="114"/>
      <c r="I15" s="115"/>
    </row>
    <row r="16" spans="1:9" x14ac:dyDescent="0.2">
      <c r="A16" s="64"/>
      <c r="B16" s="63"/>
      <c r="C16" s="63"/>
      <c r="D16" s="99"/>
      <c r="E16" s="61"/>
      <c r="F16" s="100"/>
      <c r="G16" s="99"/>
      <c r="H16" s="61"/>
      <c r="I16" s="100"/>
    </row>
    <row r="17" spans="1:9" x14ac:dyDescent="0.2">
      <c r="A17" s="64"/>
      <c r="B17" s="63"/>
      <c r="C17" s="63"/>
      <c r="D17" s="99"/>
      <c r="E17" s="61"/>
      <c r="F17" s="101"/>
      <c r="G17" s="99"/>
      <c r="H17" s="61"/>
      <c r="I17" s="100"/>
    </row>
    <row r="18" spans="1:9" x14ac:dyDescent="0.2">
      <c r="A18" s="64"/>
      <c r="B18" s="63"/>
      <c r="C18" s="63"/>
      <c r="D18" s="86"/>
      <c r="E18" s="61"/>
      <c r="F18" s="88"/>
      <c r="G18" s="86"/>
      <c r="H18" s="61"/>
      <c r="I18" s="87"/>
    </row>
    <row r="19" spans="1:9" x14ac:dyDescent="0.2">
      <c r="A19" s="64"/>
      <c r="B19" s="63"/>
      <c r="C19" s="63"/>
      <c r="D19" s="86"/>
      <c r="E19" s="61"/>
      <c r="F19" s="88"/>
      <c r="G19" s="86"/>
      <c r="H19" s="61"/>
      <c r="I19" s="87"/>
    </row>
    <row r="20" spans="1:9" ht="13.5" thickBot="1" x14ac:dyDescent="0.25">
      <c r="A20" s="65"/>
      <c r="B20" s="66"/>
      <c r="C20" s="66"/>
      <c r="D20" s="89"/>
      <c r="E20" s="90"/>
      <c r="F20" s="91"/>
      <c r="G20" s="89"/>
      <c r="H20" s="90"/>
      <c r="I20" s="95"/>
    </row>
    <row r="21" spans="1:9" ht="13.5" thickBot="1" x14ac:dyDescent="0.25">
      <c r="A21" s="67" t="s">
        <v>32</v>
      </c>
      <c r="B21" s="68"/>
      <c r="C21" s="69"/>
      <c r="D21" s="78">
        <f t="shared" ref="D21:I21" si="0">SUM(D10:D20)</f>
        <v>1.59</v>
      </c>
      <c r="E21" s="79">
        <f t="shared" si="0"/>
        <v>1.77</v>
      </c>
      <c r="F21" s="80">
        <f t="shared" si="0"/>
        <v>2.29</v>
      </c>
      <c r="G21" s="78">
        <f t="shared" si="0"/>
        <v>0.59000000000000008</v>
      </c>
      <c r="H21" s="79">
        <f t="shared" si="0"/>
        <v>0.33</v>
      </c>
      <c r="I21" s="80">
        <f t="shared" si="0"/>
        <v>0.2</v>
      </c>
    </row>
    <row r="23" spans="1:9" x14ac:dyDescent="0.2">
      <c r="A23" s="50"/>
      <c r="B23" s="50"/>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15" sqref="A15"/>
    </sheetView>
  </sheetViews>
  <sheetFormatPr defaultColWidth="8.85546875" defaultRowHeight="12.75" x14ac:dyDescent="0.2"/>
  <cols>
    <col min="1" max="1" width="12.42578125" style="31" customWidth="1"/>
    <col min="2" max="2" width="24.42578125" style="31" customWidth="1"/>
    <col min="3" max="3" width="22.140625" style="31" customWidth="1"/>
    <col min="4" max="16384" width="8.85546875" style="31"/>
  </cols>
  <sheetData>
    <row r="1" spans="1:9" ht="13.5" thickBot="1" x14ac:dyDescent="0.25"/>
    <row r="2" spans="1:9" ht="13.5" thickBot="1" x14ac:dyDescent="0.25">
      <c r="A2" s="27" t="s">
        <v>41</v>
      </c>
      <c r="B2" s="45"/>
    </row>
    <row r="3" spans="1:9" x14ac:dyDescent="0.2">
      <c r="A3" s="46" t="s">
        <v>45</v>
      </c>
      <c r="B3" s="47" t="str">
        <f>Metrics!B3</f>
        <v>Security</v>
      </c>
    </row>
    <row r="4" spans="1:9" x14ac:dyDescent="0.2">
      <c r="A4" s="35" t="s">
        <v>18</v>
      </c>
      <c r="B4" s="48">
        <v>2016</v>
      </c>
    </row>
    <row r="5" spans="1:9" ht="13.5" thickBot="1" x14ac:dyDescent="0.25">
      <c r="A5" s="38" t="s">
        <v>46</v>
      </c>
      <c r="B5" s="49" t="str">
        <f>Metrics!B5</f>
        <v>Dave Kelsey</v>
      </c>
    </row>
    <row r="7" spans="1:9" ht="13.5" thickBot="1" x14ac:dyDescent="0.25">
      <c r="A7" s="50" t="s">
        <v>12</v>
      </c>
      <c r="B7" s="50"/>
      <c r="C7" s="50"/>
    </row>
    <row r="8" spans="1:9" ht="13.5" customHeight="1" thickBot="1" x14ac:dyDescent="0.25">
      <c r="A8" s="51"/>
      <c r="B8" s="52"/>
      <c r="C8" s="53"/>
      <c r="D8" s="138" t="s">
        <v>13</v>
      </c>
      <c r="E8" s="138"/>
      <c r="F8" s="138"/>
      <c r="G8" s="139" t="s">
        <v>14</v>
      </c>
      <c r="H8" s="139"/>
      <c r="I8" s="139"/>
    </row>
    <row r="9" spans="1:9" ht="13.5" thickBot="1" x14ac:dyDescent="0.25">
      <c r="A9" s="54" t="s">
        <v>15</v>
      </c>
      <c r="B9" s="55" t="s">
        <v>2</v>
      </c>
      <c r="C9" s="55" t="s">
        <v>16</v>
      </c>
      <c r="D9" s="56" t="s">
        <v>17</v>
      </c>
      <c r="E9" s="57" t="s">
        <v>30</v>
      </c>
      <c r="F9" s="58" t="s">
        <v>31</v>
      </c>
      <c r="G9" s="59" t="s">
        <v>17</v>
      </c>
      <c r="H9" s="57" t="s">
        <v>30</v>
      </c>
      <c r="I9" s="60" t="s">
        <v>31</v>
      </c>
    </row>
    <row r="10" spans="1:9" x14ac:dyDescent="0.2">
      <c r="A10" s="73"/>
      <c r="B10" s="73"/>
      <c r="C10" s="76"/>
      <c r="D10" s="81"/>
      <c r="E10" s="82"/>
      <c r="F10" s="83"/>
      <c r="G10" s="92"/>
      <c r="H10" s="93"/>
      <c r="I10" s="94"/>
    </row>
    <row r="11" spans="1:9" x14ac:dyDescent="0.2">
      <c r="A11" s="74" t="s">
        <v>20</v>
      </c>
      <c r="B11" s="74" t="s">
        <v>21</v>
      </c>
      <c r="C11" s="116" t="s">
        <v>0</v>
      </c>
      <c r="D11" s="99">
        <v>0.44</v>
      </c>
      <c r="E11" s="61">
        <v>0.41</v>
      </c>
      <c r="F11" s="100"/>
      <c r="G11" s="84"/>
      <c r="H11" s="114"/>
      <c r="I11" s="115"/>
    </row>
    <row r="12" spans="1:9" x14ac:dyDescent="0.2">
      <c r="A12" s="74" t="s">
        <v>20</v>
      </c>
      <c r="B12" s="74" t="s">
        <v>21</v>
      </c>
      <c r="C12" s="116" t="s">
        <v>50</v>
      </c>
      <c r="D12" s="99"/>
      <c r="E12" s="61"/>
      <c r="F12" s="101"/>
      <c r="G12" s="84"/>
      <c r="H12" s="114"/>
      <c r="I12" s="115"/>
    </row>
    <row r="13" spans="1:9" x14ac:dyDescent="0.2">
      <c r="A13" s="74" t="s">
        <v>20</v>
      </c>
      <c r="B13" s="74" t="s">
        <v>21</v>
      </c>
      <c r="C13" s="116" t="s">
        <v>71</v>
      </c>
      <c r="D13" s="84">
        <v>0.98</v>
      </c>
      <c r="E13" s="62">
        <v>0.56000000000000005</v>
      </c>
      <c r="F13" s="121">
        <v>1</v>
      </c>
      <c r="G13" s="84"/>
      <c r="H13" s="114"/>
      <c r="I13" s="115"/>
    </row>
    <row r="14" spans="1:9" x14ac:dyDescent="0.2">
      <c r="A14" s="74" t="s">
        <v>20</v>
      </c>
      <c r="B14" s="74" t="s">
        <v>22</v>
      </c>
      <c r="C14" s="106" t="s">
        <v>0</v>
      </c>
      <c r="D14" s="84">
        <v>0.2</v>
      </c>
      <c r="E14" s="62">
        <v>0.2</v>
      </c>
      <c r="F14" s="85">
        <v>0.12</v>
      </c>
      <c r="G14" s="84">
        <v>0.3</v>
      </c>
      <c r="H14" s="62">
        <v>0.3</v>
      </c>
      <c r="I14" s="85">
        <v>0.5</v>
      </c>
    </row>
    <row r="15" spans="1:9" x14ac:dyDescent="0.2">
      <c r="A15" s="75" t="s">
        <v>20</v>
      </c>
      <c r="B15" s="75" t="s">
        <v>23</v>
      </c>
      <c r="C15" s="77" t="s">
        <v>50</v>
      </c>
      <c r="D15" s="111">
        <v>0.56999999999999995</v>
      </c>
      <c r="E15" s="110">
        <v>0.52</v>
      </c>
      <c r="F15" s="112">
        <v>0.15</v>
      </c>
      <c r="G15" s="84"/>
      <c r="H15" s="114"/>
      <c r="I15" s="115">
        <v>0.4</v>
      </c>
    </row>
    <row r="16" spans="1:9" x14ac:dyDescent="0.2">
      <c r="A16" s="64"/>
      <c r="B16" s="63"/>
      <c r="C16" s="63"/>
      <c r="D16" s="99"/>
      <c r="E16" s="61"/>
      <c r="F16" s="100"/>
      <c r="G16" s="99"/>
      <c r="H16" s="61"/>
      <c r="I16" s="100"/>
    </row>
    <row r="17" spans="1:9" x14ac:dyDescent="0.2">
      <c r="A17" s="64"/>
      <c r="B17" s="63"/>
      <c r="C17" s="63"/>
      <c r="D17" s="99"/>
      <c r="E17" s="61"/>
      <c r="F17" s="101"/>
      <c r="G17" s="99"/>
      <c r="H17" s="61"/>
      <c r="I17" s="100"/>
    </row>
    <row r="18" spans="1:9" x14ac:dyDescent="0.2">
      <c r="A18" s="64"/>
      <c r="B18" s="63"/>
      <c r="C18" s="63"/>
      <c r="D18" s="86"/>
      <c r="E18" s="61"/>
      <c r="F18" s="88"/>
      <c r="G18" s="86"/>
      <c r="H18" s="61"/>
      <c r="I18" s="87"/>
    </row>
    <row r="19" spans="1:9" x14ac:dyDescent="0.2">
      <c r="A19" s="64"/>
      <c r="B19" s="63"/>
      <c r="C19" s="63"/>
      <c r="D19" s="86"/>
      <c r="E19" s="61"/>
      <c r="F19" s="88"/>
      <c r="G19" s="86"/>
      <c r="H19" s="61"/>
      <c r="I19" s="87"/>
    </row>
    <row r="20" spans="1:9" ht="13.5" thickBot="1" x14ac:dyDescent="0.25">
      <c r="A20" s="65"/>
      <c r="B20" s="66"/>
      <c r="C20" s="66"/>
      <c r="D20" s="89"/>
      <c r="E20" s="90"/>
      <c r="F20" s="91"/>
      <c r="G20" s="89"/>
      <c r="H20" s="90"/>
      <c r="I20" s="95"/>
    </row>
    <row r="21" spans="1:9" ht="13.5" thickBot="1" x14ac:dyDescent="0.25">
      <c r="A21" s="67" t="s">
        <v>32</v>
      </c>
      <c r="B21" s="68"/>
      <c r="C21" s="69"/>
      <c r="D21" s="78">
        <f t="shared" ref="D21:I21" si="0">SUM(D10:D20)</f>
        <v>2.19</v>
      </c>
      <c r="E21" s="79">
        <f t="shared" si="0"/>
        <v>1.69</v>
      </c>
      <c r="F21" s="80">
        <f t="shared" si="0"/>
        <v>1.27</v>
      </c>
      <c r="G21" s="78">
        <f t="shared" si="0"/>
        <v>0.3</v>
      </c>
      <c r="H21" s="79">
        <f t="shared" si="0"/>
        <v>0.3</v>
      </c>
      <c r="I21" s="80">
        <f t="shared" si="0"/>
        <v>0.9</v>
      </c>
    </row>
    <row r="23" spans="1:9" x14ac:dyDescent="0.2">
      <c r="A23" s="50"/>
      <c r="B23" s="50"/>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24" sqref="A24"/>
    </sheetView>
  </sheetViews>
  <sheetFormatPr defaultColWidth="8.85546875" defaultRowHeight="12.75" x14ac:dyDescent="0.2"/>
  <cols>
    <col min="1" max="1" width="12.42578125" style="31" customWidth="1"/>
    <col min="2" max="2" width="24.42578125" style="31" customWidth="1"/>
    <col min="3" max="3" width="22.140625" style="31" customWidth="1"/>
    <col min="4" max="16384" width="8.85546875" style="31"/>
  </cols>
  <sheetData>
    <row r="1" spans="1:9" ht="13.5" thickBot="1" x14ac:dyDescent="0.25"/>
    <row r="2" spans="1:9" ht="13.5" thickBot="1" x14ac:dyDescent="0.25">
      <c r="A2" s="27" t="s">
        <v>41</v>
      </c>
      <c r="B2" s="45"/>
    </row>
    <row r="3" spans="1:9" x14ac:dyDescent="0.2">
      <c r="A3" s="46" t="s">
        <v>45</v>
      </c>
      <c r="B3" s="47" t="str">
        <f>Metrics!B3</f>
        <v>Security</v>
      </c>
    </row>
    <row r="4" spans="1:9" x14ac:dyDescent="0.2">
      <c r="A4" s="35" t="s">
        <v>18</v>
      </c>
      <c r="B4" s="48">
        <v>2016</v>
      </c>
    </row>
    <row r="5" spans="1:9" ht="13.5" thickBot="1" x14ac:dyDescent="0.25">
      <c r="A5" s="38" t="s">
        <v>46</v>
      </c>
      <c r="B5" s="49" t="str">
        <f>Metrics!B5</f>
        <v>Dave Kelsey</v>
      </c>
    </row>
    <row r="7" spans="1:9" ht="13.5" thickBot="1" x14ac:dyDescent="0.25">
      <c r="A7" s="50" t="s">
        <v>12</v>
      </c>
      <c r="B7" s="50"/>
      <c r="C7" s="50"/>
    </row>
    <row r="8" spans="1:9" ht="13.5" customHeight="1" thickBot="1" x14ac:dyDescent="0.25">
      <c r="A8" s="51"/>
      <c r="B8" s="52"/>
      <c r="C8" s="53"/>
      <c r="D8" s="138" t="s">
        <v>13</v>
      </c>
      <c r="E8" s="138"/>
      <c r="F8" s="138"/>
      <c r="G8" s="139" t="s">
        <v>14</v>
      </c>
      <c r="H8" s="139"/>
      <c r="I8" s="139"/>
    </row>
    <row r="9" spans="1:9" ht="13.5" thickBot="1" x14ac:dyDescent="0.25">
      <c r="A9" s="54" t="s">
        <v>15</v>
      </c>
      <c r="B9" s="55" t="s">
        <v>2</v>
      </c>
      <c r="C9" s="55" t="s">
        <v>16</v>
      </c>
      <c r="D9" s="56" t="s">
        <v>17</v>
      </c>
      <c r="E9" s="57" t="s">
        <v>30</v>
      </c>
      <c r="F9" s="58" t="s">
        <v>31</v>
      </c>
      <c r="G9" s="59" t="s">
        <v>17</v>
      </c>
      <c r="H9" s="57" t="s">
        <v>30</v>
      </c>
      <c r="I9" s="60" t="s">
        <v>31</v>
      </c>
    </row>
    <row r="10" spans="1:9" x14ac:dyDescent="0.2">
      <c r="A10" s="73"/>
      <c r="B10" s="73"/>
      <c r="C10" s="76"/>
      <c r="D10" s="81"/>
      <c r="E10" s="82"/>
      <c r="F10" s="83"/>
      <c r="G10" s="92"/>
      <c r="H10" s="93"/>
      <c r="I10" s="94"/>
    </row>
    <row r="11" spans="1:9" x14ac:dyDescent="0.2">
      <c r="A11" s="74" t="s">
        <v>20</v>
      </c>
      <c r="B11" s="74" t="s">
        <v>21</v>
      </c>
      <c r="C11" s="116" t="s">
        <v>0</v>
      </c>
      <c r="D11" s="99"/>
      <c r="E11" s="61">
        <v>0.01</v>
      </c>
      <c r="F11" s="100">
        <v>0.26</v>
      </c>
      <c r="G11" s="84">
        <v>0.47</v>
      </c>
      <c r="H11" s="114">
        <v>0.08</v>
      </c>
      <c r="I11" s="115">
        <v>0.03</v>
      </c>
    </row>
    <row r="12" spans="1:9" x14ac:dyDescent="0.2">
      <c r="A12" s="74" t="s">
        <v>20</v>
      </c>
      <c r="B12" s="74" t="s">
        <v>21</v>
      </c>
      <c r="C12" s="116" t="s">
        <v>50</v>
      </c>
      <c r="D12" s="99"/>
      <c r="E12" s="61"/>
      <c r="F12" s="101"/>
      <c r="G12" s="84"/>
      <c r="H12" s="114"/>
      <c r="I12" s="115"/>
    </row>
    <row r="13" spans="1:9" x14ac:dyDescent="0.2">
      <c r="A13" s="74" t="s">
        <v>20</v>
      </c>
      <c r="B13" s="74" t="s">
        <v>21</v>
      </c>
      <c r="C13" s="116" t="s">
        <v>71</v>
      </c>
      <c r="D13" s="84">
        <v>0.85</v>
      </c>
      <c r="E13" s="62">
        <v>0.87</v>
      </c>
      <c r="F13" s="121">
        <v>0.67</v>
      </c>
      <c r="G13" s="84"/>
      <c r="H13" s="114"/>
      <c r="I13" s="115"/>
    </row>
    <row r="14" spans="1:9" x14ac:dyDescent="0.2">
      <c r="A14" s="74" t="s">
        <v>20</v>
      </c>
      <c r="B14" s="74" t="s">
        <v>22</v>
      </c>
      <c r="C14" s="106" t="s">
        <v>0</v>
      </c>
      <c r="D14" s="84"/>
      <c r="E14" s="62"/>
      <c r="F14" s="85"/>
      <c r="G14" s="84">
        <v>0.48</v>
      </c>
      <c r="H14" s="62">
        <v>0.5</v>
      </c>
      <c r="I14" s="85">
        <v>0.32</v>
      </c>
    </row>
    <row r="15" spans="1:9" x14ac:dyDescent="0.2">
      <c r="A15" s="75" t="s">
        <v>20</v>
      </c>
      <c r="B15" s="75" t="s">
        <v>23</v>
      </c>
      <c r="C15" s="77" t="s">
        <v>50</v>
      </c>
      <c r="D15" s="111">
        <v>0.17</v>
      </c>
      <c r="E15" s="110">
        <v>0.01</v>
      </c>
      <c r="F15" s="112">
        <v>0.01</v>
      </c>
      <c r="G15" s="84">
        <v>0.3</v>
      </c>
      <c r="H15" s="114">
        <v>0.06</v>
      </c>
      <c r="I15" s="115">
        <v>0.27</v>
      </c>
    </row>
    <row r="16" spans="1:9" x14ac:dyDescent="0.2">
      <c r="A16" s="64"/>
      <c r="B16" s="63"/>
      <c r="C16" s="63"/>
      <c r="D16" s="99"/>
      <c r="E16" s="61"/>
      <c r="F16" s="100"/>
      <c r="G16" s="99"/>
      <c r="H16" s="61"/>
      <c r="I16" s="100"/>
    </row>
    <row r="17" spans="1:9" x14ac:dyDescent="0.2">
      <c r="A17" s="64"/>
      <c r="B17" s="63"/>
      <c r="C17" s="63"/>
      <c r="D17" s="99"/>
      <c r="E17" s="61"/>
      <c r="F17" s="101"/>
      <c r="G17" s="99"/>
      <c r="H17" s="61"/>
      <c r="I17" s="100"/>
    </row>
    <row r="18" spans="1:9" x14ac:dyDescent="0.2">
      <c r="A18" s="64"/>
      <c r="B18" s="63"/>
      <c r="C18" s="63"/>
      <c r="D18" s="86"/>
      <c r="E18" s="61"/>
      <c r="F18" s="88"/>
      <c r="G18" s="86"/>
      <c r="H18" s="61"/>
      <c r="I18" s="87"/>
    </row>
    <row r="19" spans="1:9" x14ac:dyDescent="0.2">
      <c r="A19" s="64"/>
      <c r="B19" s="63"/>
      <c r="C19" s="63"/>
      <c r="D19" s="86"/>
      <c r="E19" s="61"/>
      <c r="F19" s="88"/>
      <c r="G19" s="86"/>
      <c r="H19" s="61"/>
      <c r="I19" s="87"/>
    </row>
    <row r="20" spans="1:9" ht="13.5" thickBot="1" x14ac:dyDescent="0.25">
      <c r="A20" s="65"/>
      <c r="B20" s="66"/>
      <c r="C20" s="66"/>
      <c r="D20" s="89"/>
      <c r="E20" s="90"/>
      <c r="F20" s="91"/>
      <c r="G20" s="89"/>
      <c r="H20" s="90"/>
      <c r="I20" s="95"/>
    </row>
    <row r="21" spans="1:9" ht="13.5" thickBot="1" x14ac:dyDescent="0.25">
      <c r="A21" s="67" t="s">
        <v>32</v>
      </c>
      <c r="B21" s="68"/>
      <c r="C21" s="69"/>
      <c r="D21" s="78">
        <f t="shared" ref="D21:I21" si="0">SUM(D10:D20)</f>
        <v>1.02</v>
      </c>
      <c r="E21" s="79">
        <f t="shared" si="0"/>
        <v>0.89</v>
      </c>
      <c r="F21" s="80">
        <f t="shared" si="0"/>
        <v>0.94000000000000006</v>
      </c>
      <c r="G21" s="78">
        <f t="shared" si="0"/>
        <v>1.25</v>
      </c>
      <c r="H21" s="79">
        <f t="shared" si="0"/>
        <v>0.6399999999999999</v>
      </c>
      <c r="I21" s="80">
        <f t="shared" si="0"/>
        <v>0.62</v>
      </c>
    </row>
    <row r="23" spans="1:9" x14ac:dyDescent="0.2">
      <c r="A23" s="50"/>
      <c r="B23" s="50"/>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G14" sqref="G14:I14"/>
    </sheetView>
  </sheetViews>
  <sheetFormatPr defaultColWidth="8.85546875" defaultRowHeight="12.75" x14ac:dyDescent="0.2"/>
  <cols>
    <col min="1" max="1" width="12.42578125" style="31" customWidth="1"/>
    <col min="2" max="2" width="24.42578125" style="31" customWidth="1"/>
    <col min="3" max="3" width="22.140625" style="31" customWidth="1"/>
    <col min="4" max="16384" width="8.85546875" style="31"/>
  </cols>
  <sheetData>
    <row r="1" spans="1:9" ht="13.5" thickBot="1" x14ac:dyDescent="0.25"/>
    <row r="2" spans="1:9" ht="13.5" thickBot="1" x14ac:dyDescent="0.25">
      <c r="A2" s="27" t="s">
        <v>41</v>
      </c>
      <c r="B2" s="45"/>
    </row>
    <row r="3" spans="1:9" x14ac:dyDescent="0.2">
      <c r="A3" s="46" t="s">
        <v>45</v>
      </c>
      <c r="B3" s="47" t="str">
        <f>Metrics!B3</f>
        <v>Security</v>
      </c>
    </row>
    <row r="4" spans="1:9" x14ac:dyDescent="0.2">
      <c r="A4" s="35" t="s">
        <v>18</v>
      </c>
      <c r="B4" s="48">
        <v>2017</v>
      </c>
    </row>
    <row r="5" spans="1:9" ht="13.5" thickBot="1" x14ac:dyDescent="0.25">
      <c r="A5" s="38" t="s">
        <v>46</v>
      </c>
      <c r="B5" s="49" t="str">
        <f>Metrics!B5</f>
        <v>Dave Kelsey</v>
      </c>
    </row>
    <row r="7" spans="1:9" ht="13.5" thickBot="1" x14ac:dyDescent="0.25">
      <c r="A7" s="50" t="s">
        <v>12</v>
      </c>
      <c r="B7" s="50"/>
      <c r="C7" s="50"/>
    </row>
    <row r="8" spans="1:9" ht="13.5" customHeight="1" thickBot="1" x14ac:dyDescent="0.25">
      <c r="A8" s="51"/>
      <c r="B8" s="52"/>
      <c r="C8" s="53"/>
      <c r="D8" s="138" t="s">
        <v>13</v>
      </c>
      <c r="E8" s="138"/>
      <c r="F8" s="138"/>
      <c r="G8" s="139" t="s">
        <v>14</v>
      </c>
      <c r="H8" s="139"/>
      <c r="I8" s="139"/>
    </row>
    <row r="9" spans="1:9" ht="13.5" thickBot="1" x14ac:dyDescent="0.25">
      <c r="A9" s="54" t="s">
        <v>15</v>
      </c>
      <c r="B9" s="55" t="s">
        <v>2</v>
      </c>
      <c r="C9" s="55" t="s">
        <v>16</v>
      </c>
      <c r="D9" s="56" t="s">
        <v>17</v>
      </c>
      <c r="E9" s="57" t="s">
        <v>30</v>
      </c>
      <c r="F9" s="58" t="s">
        <v>31</v>
      </c>
      <c r="G9" s="59" t="s">
        <v>17</v>
      </c>
      <c r="H9" s="57" t="s">
        <v>30</v>
      </c>
      <c r="I9" s="60" t="s">
        <v>31</v>
      </c>
    </row>
    <row r="10" spans="1:9" x14ac:dyDescent="0.2">
      <c r="A10" s="73"/>
      <c r="B10" s="73"/>
      <c r="C10" s="76"/>
      <c r="D10" s="81"/>
      <c r="E10" s="82"/>
      <c r="F10" s="83"/>
      <c r="G10" s="92"/>
      <c r="H10" s="93"/>
      <c r="I10" s="94"/>
    </row>
    <row r="11" spans="1:9" x14ac:dyDescent="0.2">
      <c r="A11" s="74" t="s">
        <v>20</v>
      </c>
      <c r="B11" s="74" t="s">
        <v>21</v>
      </c>
      <c r="C11" s="116" t="s">
        <v>0</v>
      </c>
      <c r="D11" s="99">
        <v>0.35</v>
      </c>
      <c r="E11" s="61">
        <v>0.4</v>
      </c>
      <c r="F11" s="100">
        <v>0.26</v>
      </c>
      <c r="G11" s="84"/>
      <c r="H11" s="114"/>
      <c r="I11" s="115"/>
    </row>
    <row r="12" spans="1:9" x14ac:dyDescent="0.2">
      <c r="A12" s="74" t="s">
        <v>20</v>
      </c>
      <c r="B12" s="74" t="s">
        <v>21</v>
      </c>
      <c r="C12" s="116" t="s">
        <v>50</v>
      </c>
      <c r="D12" s="99"/>
      <c r="E12" s="61"/>
      <c r="F12" s="101"/>
      <c r="G12" s="84"/>
      <c r="H12" s="114"/>
      <c r="I12" s="115"/>
    </row>
    <row r="13" spans="1:9" x14ac:dyDescent="0.2">
      <c r="A13" s="74" t="s">
        <v>20</v>
      </c>
      <c r="B13" s="74" t="s">
        <v>21</v>
      </c>
      <c r="C13" s="116" t="s">
        <v>71</v>
      </c>
      <c r="D13" s="84">
        <v>0.78</v>
      </c>
      <c r="E13" s="62">
        <v>0.51</v>
      </c>
      <c r="F13" s="121">
        <v>0.84</v>
      </c>
      <c r="G13" s="84"/>
      <c r="H13" s="114"/>
      <c r="I13" s="115"/>
    </row>
    <row r="14" spans="1:9" x14ac:dyDescent="0.2">
      <c r="A14" s="74" t="s">
        <v>20</v>
      </c>
      <c r="B14" s="74" t="s">
        <v>22</v>
      </c>
      <c r="C14" s="106" t="s">
        <v>0</v>
      </c>
      <c r="D14" s="84">
        <v>0.2</v>
      </c>
      <c r="E14" s="62">
        <v>0.2</v>
      </c>
      <c r="F14" s="85">
        <v>0.2</v>
      </c>
      <c r="G14" s="84">
        <v>0.13</v>
      </c>
      <c r="H14" s="62">
        <v>0.13</v>
      </c>
      <c r="I14" s="85">
        <f>0.25+0.15</f>
        <v>0.4</v>
      </c>
    </row>
    <row r="15" spans="1:9" x14ac:dyDescent="0.2">
      <c r="A15" s="75" t="s">
        <v>20</v>
      </c>
      <c r="B15" s="75" t="s">
        <v>23</v>
      </c>
      <c r="C15" s="77" t="s">
        <v>50</v>
      </c>
      <c r="D15" s="111">
        <v>0.18</v>
      </c>
      <c r="E15" s="110">
        <v>0.16</v>
      </c>
      <c r="F15" s="112">
        <v>0.2</v>
      </c>
      <c r="G15" s="84">
        <v>0.39</v>
      </c>
      <c r="H15" s="114">
        <v>0.21</v>
      </c>
      <c r="I15" s="115">
        <v>0.23</v>
      </c>
    </row>
    <row r="16" spans="1:9" x14ac:dyDescent="0.2">
      <c r="A16" s="64"/>
      <c r="B16" s="63"/>
      <c r="C16" s="63"/>
      <c r="D16" s="99"/>
      <c r="E16" s="61"/>
      <c r="F16" s="100"/>
      <c r="G16" s="99"/>
      <c r="H16" s="61"/>
      <c r="I16" s="100"/>
    </row>
    <row r="17" spans="1:9" x14ac:dyDescent="0.2">
      <c r="A17" s="64"/>
      <c r="B17" s="63"/>
      <c r="C17" s="63"/>
      <c r="D17" s="99"/>
      <c r="E17" s="61"/>
      <c r="F17" s="101"/>
      <c r="G17" s="99"/>
      <c r="H17" s="61"/>
      <c r="I17" s="100"/>
    </row>
    <row r="18" spans="1:9" x14ac:dyDescent="0.2">
      <c r="A18" s="64"/>
      <c r="B18" s="63"/>
      <c r="C18" s="63"/>
      <c r="D18" s="86"/>
      <c r="E18" s="61"/>
      <c r="F18" s="88"/>
      <c r="G18" s="86"/>
      <c r="H18" s="61"/>
      <c r="I18" s="87"/>
    </row>
    <row r="19" spans="1:9" x14ac:dyDescent="0.2">
      <c r="A19" s="64"/>
      <c r="B19" s="63"/>
      <c r="C19" s="63"/>
      <c r="D19" s="86"/>
      <c r="E19" s="61"/>
      <c r="F19" s="88"/>
      <c r="G19" s="86"/>
      <c r="H19" s="61"/>
      <c r="I19" s="87"/>
    </row>
    <row r="20" spans="1:9" ht="13.5" thickBot="1" x14ac:dyDescent="0.25">
      <c r="A20" s="65"/>
      <c r="B20" s="66"/>
      <c r="C20" s="66"/>
      <c r="D20" s="89"/>
      <c r="E20" s="90"/>
      <c r="F20" s="91"/>
      <c r="G20" s="89"/>
      <c r="H20" s="90"/>
      <c r="I20" s="95"/>
    </row>
    <row r="21" spans="1:9" ht="13.5" thickBot="1" x14ac:dyDescent="0.25">
      <c r="A21" s="67" t="s">
        <v>32</v>
      </c>
      <c r="B21" s="68"/>
      <c r="C21" s="69"/>
      <c r="D21" s="78">
        <f t="shared" ref="D21:I21" si="0">SUM(D10:D20)</f>
        <v>1.5099999999999998</v>
      </c>
      <c r="E21" s="79">
        <f t="shared" si="0"/>
        <v>1.27</v>
      </c>
      <c r="F21" s="80">
        <f t="shared" si="0"/>
        <v>1.5</v>
      </c>
      <c r="G21" s="78">
        <f t="shared" si="0"/>
        <v>0.52</v>
      </c>
      <c r="H21" s="79">
        <f t="shared" si="0"/>
        <v>0.33999999999999997</v>
      </c>
      <c r="I21" s="80">
        <f t="shared" si="0"/>
        <v>0.63</v>
      </c>
    </row>
    <row r="23" spans="1:9" x14ac:dyDescent="0.2">
      <c r="A23" s="50"/>
      <c r="B23" s="50"/>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heetViews>
  <sheetFormatPr defaultColWidth="8.85546875" defaultRowHeight="12.75" x14ac:dyDescent="0.2"/>
  <cols>
    <col min="1" max="1" width="12.42578125" style="31" customWidth="1"/>
    <col min="2" max="2" width="24.42578125" style="31" customWidth="1"/>
    <col min="3" max="3" width="22.140625" style="31" customWidth="1"/>
    <col min="4" max="16384" width="8.85546875" style="31"/>
  </cols>
  <sheetData>
    <row r="1" spans="1:9" ht="13.5" thickBot="1" x14ac:dyDescent="0.25"/>
    <row r="2" spans="1:9" ht="13.5" thickBot="1" x14ac:dyDescent="0.25">
      <c r="A2" s="27" t="s">
        <v>41</v>
      </c>
      <c r="B2" s="45"/>
    </row>
    <row r="3" spans="1:9" x14ac:dyDescent="0.2">
      <c r="A3" s="46" t="s">
        <v>45</v>
      </c>
      <c r="B3" s="47" t="str">
        <f>Metrics!B3</f>
        <v>Security</v>
      </c>
    </row>
    <row r="4" spans="1:9" x14ac:dyDescent="0.2">
      <c r="A4" s="35" t="s">
        <v>18</v>
      </c>
      <c r="B4" s="48">
        <v>2017</v>
      </c>
    </row>
    <row r="5" spans="1:9" ht="13.5" thickBot="1" x14ac:dyDescent="0.25">
      <c r="A5" s="38" t="s">
        <v>46</v>
      </c>
      <c r="B5" s="49" t="str">
        <f>Metrics!B5</f>
        <v>Dave Kelsey</v>
      </c>
    </row>
    <row r="7" spans="1:9" ht="13.5" thickBot="1" x14ac:dyDescent="0.25">
      <c r="A7" s="50" t="s">
        <v>12</v>
      </c>
      <c r="B7" s="50"/>
      <c r="C7" s="50"/>
    </row>
    <row r="8" spans="1:9" ht="13.5" customHeight="1" thickBot="1" x14ac:dyDescent="0.25">
      <c r="A8" s="51"/>
      <c r="B8" s="52"/>
      <c r="C8" s="53"/>
      <c r="D8" s="138" t="s">
        <v>13</v>
      </c>
      <c r="E8" s="138"/>
      <c r="F8" s="138"/>
      <c r="G8" s="139" t="s">
        <v>14</v>
      </c>
      <c r="H8" s="139"/>
      <c r="I8" s="139"/>
    </row>
    <row r="9" spans="1:9" ht="13.5" thickBot="1" x14ac:dyDescent="0.25">
      <c r="A9" s="54" t="s">
        <v>15</v>
      </c>
      <c r="B9" s="55" t="s">
        <v>2</v>
      </c>
      <c r="C9" s="55" t="s">
        <v>16</v>
      </c>
      <c r="D9" s="56" t="s">
        <v>17</v>
      </c>
      <c r="E9" s="57" t="s">
        <v>30</v>
      </c>
      <c r="F9" s="58" t="s">
        <v>31</v>
      </c>
      <c r="G9" s="59" t="s">
        <v>17</v>
      </c>
      <c r="H9" s="57" t="s">
        <v>30</v>
      </c>
      <c r="I9" s="60" t="s">
        <v>31</v>
      </c>
    </row>
    <row r="10" spans="1:9" x14ac:dyDescent="0.2">
      <c r="A10" s="73"/>
      <c r="B10" s="73"/>
      <c r="C10" s="76"/>
      <c r="D10" s="81"/>
      <c r="E10" s="82"/>
      <c r="F10" s="83"/>
      <c r="G10" s="92"/>
      <c r="H10" s="93"/>
      <c r="I10" s="94"/>
    </row>
    <row r="11" spans="1:9" x14ac:dyDescent="0.2">
      <c r="A11" s="74" t="s">
        <v>20</v>
      </c>
      <c r="B11" s="74" t="s">
        <v>21</v>
      </c>
      <c r="C11" s="116" t="s">
        <v>0</v>
      </c>
      <c r="D11" s="99">
        <v>0.23</v>
      </c>
      <c r="E11" s="61">
        <v>7.0000000000000007E-2</v>
      </c>
      <c r="F11" s="100">
        <v>0.32</v>
      </c>
      <c r="G11" s="84"/>
      <c r="H11" s="114"/>
      <c r="I11" s="115"/>
    </row>
    <row r="12" spans="1:9" x14ac:dyDescent="0.2">
      <c r="A12" s="74" t="s">
        <v>20</v>
      </c>
      <c r="B12" s="74" t="s">
        <v>21</v>
      </c>
      <c r="C12" s="116" t="s">
        <v>50</v>
      </c>
      <c r="D12" s="99"/>
      <c r="E12" s="61"/>
      <c r="F12" s="101"/>
      <c r="G12" s="84"/>
      <c r="H12" s="114"/>
      <c r="I12" s="115"/>
    </row>
    <row r="13" spans="1:9" x14ac:dyDescent="0.2">
      <c r="A13" s="74" t="s">
        <v>20</v>
      </c>
      <c r="B13" s="74" t="s">
        <v>21</v>
      </c>
      <c r="C13" s="116" t="s">
        <v>71</v>
      </c>
      <c r="D13" s="84">
        <v>0.6</v>
      </c>
      <c r="E13" s="62">
        <v>0.86</v>
      </c>
      <c r="F13" s="121">
        <v>0.82</v>
      </c>
      <c r="G13" s="84"/>
      <c r="H13" s="114"/>
      <c r="I13" s="115"/>
    </row>
    <row r="14" spans="1:9" x14ac:dyDescent="0.2">
      <c r="A14" s="74" t="s">
        <v>20</v>
      </c>
      <c r="B14" s="74" t="s">
        <v>22</v>
      </c>
      <c r="C14" s="106" t="s">
        <v>0</v>
      </c>
      <c r="D14" s="84">
        <v>0.17</v>
      </c>
      <c r="E14" s="62">
        <v>0.17</v>
      </c>
      <c r="F14" s="85">
        <v>0.17</v>
      </c>
      <c r="G14" s="84">
        <v>0.25</v>
      </c>
      <c r="H14" s="62">
        <v>0.28000000000000003</v>
      </c>
      <c r="I14" s="85">
        <v>0.4</v>
      </c>
    </row>
    <row r="15" spans="1:9" x14ac:dyDescent="0.2">
      <c r="A15" s="75" t="s">
        <v>20</v>
      </c>
      <c r="B15" s="75" t="s">
        <v>23</v>
      </c>
      <c r="C15" s="77" t="s">
        <v>50</v>
      </c>
      <c r="D15" s="111">
        <v>0.1</v>
      </c>
      <c r="E15" s="110">
        <v>0.16</v>
      </c>
      <c r="F15" s="112">
        <v>0.52</v>
      </c>
      <c r="G15" s="84">
        <v>0.1</v>
      </c>
      <c r="H15" s="114">
        <v>0.16</v>
      </c>
      <c r="I15" s="115">
        <v>0.15</v>
      </c>
    </row>
    <row r="16" spans="1:9" x14ac:dyDescent="0.2">
      <c r="A16" s="64"/>
      <c r="B16" s="63"/>
      <c r="C16" s="63"/>
      <c r="D16" s="99"/>
      <c r="E16" s="61"/>
      <c r="F16" s="100"/>
      <c r="G16" s="99"/>
      <c r="H16" s="61"/>
      <c r="I16" s="100"/>
    </row>
    <row r="17" spans="1:9" x14ac:dyDescent="0.2">
      <c r="A17" s="64"/>
      <c r="B17" s="63"/>
      <c r="C17" s="63"/>
      <c r="D17" s="99"/>
      <c r="E17" s="61"/>
      <c r="F17" s="101"/>
      <c r="G17" s="99"/>
      <c r="H17" s="61"/>
      <c r="I17" s="100"/>
    </row>
    <row r="18" spans="1:9" x14ac:dyDescent="0.2">
      <c r="A18" s="64"/>
      <c r="B18" s="63"/>
      <c r="C18" s="63"/>
      <c r="D18" s="86"/>
      <c r="E18" s="61"/>
      <c r="F18" s="88"/>
      <c r="G18" s="86"/>
      <c r="H18" s="61"/>
      <c r="I18" s="87"/>
    </row>
    <row r="19" spans="1:9" x14ac:dyDescent="0.2">
      <c r="A19" s="64"/>
      <c r="B19" s="63"/>
      <c r="C19" s="63"/>
      <c r="D19" s="86"/>
      <c r="E19" s="61"/>
      <c r="F19" s="88"/>
      <c r="G19" s="86"/>
      <c r="H19" s="61"/>
      <c r="I19" s="87"/>
    </row>
    <row r="20" spans="1:9" ht="13.5" thickBot="1" x14ac:dyDescent="0.25">
      <c r="A20" s="65"/>
      <c r="B20" s="66"/>
      <c r="C20" s="66"/>
      <c r="D20" s="89"/>
      <c r="E20" s="90"/>
      <c r="F20" s="91"/>
      <c r="G20" s="89"/>
      <c r="H20" s="90"/>
      <c r="I20" s="95"/>
    </row>
    <row r="21" spans="1:9" ht="13.5" thickBot="1" x14ac:dyDescent="0.25">
      <c r="A21" s="67" t="s">
        <v>32</v>
      </c>
      <c r="B21" s="68"/>
      <c r="C21" s="69"/>
      <c r="D21" s="78">
        <f t="shared" ref="D21:I21" si="0">SUM(D10:D20)</f>
        <v>1.1000000000000001</v>
      </c>
      <c r="E21" s="79">
        <f t="shared" si="0"/>
        <v>1.2599999999999998</v>
      </c>
      <c r="F21" s="80">
        <f t="shared" si="0"/>
        <v>1.8299999999999998</v>
      </c>
      <c r="G21" s="78">
        <f t="shared" si="0"/>
        <v>0.35</v>
      </c>
      <c r="H21" s="79">
        <f t="shared" si="0"/>
        <v>0.44000000000000006</v>
      </c>
      <c r="I21" s="80">
        <f t="shared" si="0"/>
        <v>0.55000000000000004</v>
      </c>
    </row>
    <row r="23" spans="1:9" x14ac:dyDescent="0.2">
      <c r="A23" s="50"/>
      <c r="B23" s="50"/>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7" workbookViewId="0">
      <selection activeCell="G11" sqref="G11:K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2016</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47" t="s">
        <v>26</v>
      </c>
      <c r="C8" s="148"/>
      <c r="D8" s="148"/>
      <c r="E8" s="148"/>
      <c r="F8" s="151"/>
      <c r="G8" s="148" t="s">
        <v>27</v>
      </c>
      <c r="H8" s="148"/>
      <c r="I8" s="148"/>
      <c r="J8" s="148"/>
      <c r="K8" s="151"/>
    </row>
    <row r="9" spans="1:11" ht="167.1" customHeight="1" x14ac:dyDescent="0.2">
      <c r="A9" s="96" t="s">
        <v>21</v>
      </c>
      <c r="B9" s="179" t="s">
        <v>77</v>
      </c>
      <c r="C9" s="180"/>
      <c r="D9" s="180"/>
      <c r="E9" s="180"/>
      <c r="F9" s="180"/>
      <c r="G9" s="179"/>
      <c r="H9" s="180"/>
      <c r="I9" s="180"/>
      <c r="J9" s="180"/>
      <c r="K9" s="180"/>
    </row>
    <row r="10" spans="1:11" ht="133.5" customHeight="1" x14ac:dyDescent="0.2">
      <c r="A10" s="98" t="s">
        <v>22</v>
      </c>
      <c r="B10" s="181" t="s">
        <v>78</v>
      </c>
      <c r="C10" s="182"/>
      <c r="D10" s="182"/>
      <c r="E10" s="182"/>
      <c r="F10" s="183"/>
      <c r="G10" s="184"/>
      <c r="H10" s="182"/>
      <c r="I10" s="182"/>
      <c r="J10" s="182"/>
      <c r="K10" s="183"/>
    </row>
    <row r="11" spans="1:11" ht="142.5" customHeight="1" x14ac:dyDescent="0.2">
      <c r="A11" s="98" t="s">
        <v>23</v>
      </c>
      <c r="B11" s="171" t="s">
        <v>79</v>
      </c>
      <c r="C11" s="172"/>
      <c r="D11" s="172"/>
      <c r="E11" s="172"/>
      <c r="F11" s="173"/>
      <c r="G11" s="174"/>
      <c r="H11" s="172"/>
      <c r="I11" s="172"/>
      <c r="J11" s="172"/>
      <c r="K11" s="173"/>
    </row>
    <row r="12" spans="1:11" ht="26.25" customHeight="1" thickBot="1" x14ac:dyDescent="0.25">
      <c r="A12" s="97"/>
      <c r="B12" s="175"/>
      <c r="C12" s="175"/>
      <c r="D12" s="175"/>
      <c r="E12" s="175"/>
      <c r="F12" s="175"/>
      <c r="G12" s="176"/>
      <c r="H12" s="177"/>
      <c r="I12" s="177"/>
      <c r="J12" s="177"/>
      <c r="K12" s="178"/>
    </row>
    <row r="13" spans="1:11" x14ac:dyDescent="0.2">
      <c r="A13" t="s">
        <v>34</v>
      </c>
    </row>
    <row r="15" spans="1:11" ht="13.5" thickBot="1" x14ac:dyDescent="0.25">
      <c r="A15" s="1" t="s">
        <v>28</v>
      </c>
    </row>
    <row r="16" spans="1:11" ht="13.5" thickBot="1" x14ac:dyDescent="0.25">
      <c r="A16" s="147" t="s">
        <v>29</v>
      </c>
      <c r="B16" s="148"/>
      <c r="C16" s="148"/>
      <c r="D16" s="148"/>
      <c r="E16" s="148"/>
      <c r="F16" s="148" t="s">
        <v>35</v>
      </c>
      <c r="G16" s="148"/>
      <c r="H16" s="148"/>
      <c r="I16" s="148"/>
      <c r="J16" s="151"/>
    </row>
    <row r="17" spans="1:12" ht="24" customHeight="1" x14ac:dyDescent="0.2">
      <c r="A17" s="165"/>
      <c r="B17" s="141"/>
      <c r="C17" s="141"/>
      <c r="D17" s="141"/>
      <c r="E17" s="141"/>
      <c r="F17" s="166"/>
      <c r="G17" s="167"/>
      <c r="H17" s="167"/>
      <c r="I17" s="167"/>
      <c r="J17" s="168"/>
    </row>
    <row r="18" spans="1:12" ht="24.75" customHeight="1" thickBot="1" x14ac:dyDescent="0.25">
      <c r="A18" s="169"/>
      <c r="B18" s="156"/>
      <c r="C18" s="156"/>
      <c r="D18" s="156"/>
      <c r="E18" s="156"/>
      <c r="F18" s="170"/>
      <c r="G18" s="156"/>
      <c r="H18" s="156"/>
      <c r="I18" s="156"/>
      <c r="J18" s="164"/>
    </row>
    <row r="20" spans="1:12" ht="13.5" thickBot="1" x14ac:dyDescent="0.25">
      <c r="A20" s="1" t="s">
        <v>3</v>
      </c>
    </row>
    <row r="21" spans="1:12" ht="13.5" thickBot="1" x14ac:dyDescent="0.25">
      <c r="A21" s="147" t="s">
        <v>29</v>
      </c>
      <c r="B21" s="148"/>
      <c r="C21" s="148"/>
      <c r="D21" s="148"/>
      <c r="E21" s="148"/>
      <c r="F21" s="148" t="s">
        <v>35</v>
      </c>
      <c r="G21" s="148"/>
      <c r="H21" s="148"/>
      <c r="I21" s="148"/>
      <c r="J21" s="151"/>
    </row>
    <row r="22" spans="1:12" ht="24.75" customHeight="1" x14ac:dyDescent="0.2">
      <c r="A22" s="160"/>
      <c r="B22" s="161"/>
      <c r="C22" s="161"/>
      <c r="D22" s="161"/>
      <c r="E22" s="161"/>
      <c r="F22" s="161"/>
      <c r="G22" s="161"/>
      <c r="H22" s="161"/>
      <c r="I22" s="161"/>
      <c r="J22" s="162"/>
    </row>
    <row r="23" spans="1:12" ht="25.5" customHeight="1" thickBot="1" x14ac:dyDescent="0.25">
      <c r="A23" s="163"/>
      <c r="B23" s="156"/>
      <c r="C23" s="156"/>
      <c r="D23" s="156"/>
      <c r="E23" s="156"/>
      <c r="F23" s="156"/>
      <c r="G23" s="156"/>
      <c r="H23" s="156"/>
      <c r="I23" s="156"/>
      <c r="J23" s="164"/>
    </row>
    <row r="25" spans="1:12" ht="13.5" thickBot="1" x14ac:dyDescent="0.25">
      <c r="A25" s="1" t="s">
        <v>36</v>
      </c>
    </row>
    <row r="26" spans="1:12" ht="13.5" thickBot="1" x14ac:dyDescent="0.25">
      <c r="A26" s="147" t="s">
        <v>37</v>
      </c>
      <c r="B26" s="148"/>
      <c r="C26" s="148"/>
      <c r="D26" s="148"/>
      <c r="E26" s="148"/>
      <c r="F26" s="149" t="s">
        <v>38</v>
      </c>
      <c r="G26" s="150"/>
      <c r="H26" s="148" t="s">
        <v>39</v>
      </c>
      <c r="I26" s="148"/>
      <c r="J26" s="148"/>
      <c r="K26" s="148"/>
      <c r="L26" s="151"/>
    </row>
    <row r="27" spans="1:12" ht="96.95" customHeight="1" thickBot="1" x14ac:dyDescent="0.25">
      <c r="A27" s="140" t="s">
        <v>70</v>
      </c>
      <c r="B27" s="141"/>
      <c r="C27" s="141"/>
      <c r="D27" s="141"/>
      <c r="E27" s="141"/>
      <c r="F27" s="142">
        <v>42475</v>
      </c>
      <c r="G27" s="143"/>
      <c r="H27" s="154" t="s">
        <v>80</v>
      </c>
      <c r="I27" s="145"/>
      <c r="J27" s="145"/>
      <c r="K27" s="145"/>
      <c r="L27" s="146"/>
    </row>
    <row r="28" spans="1:12" ht="52.5" customHeight="1" thickBot="1" x14ac:dyDescent="0.25">
      <c r="A28" s="155"/>
      <c r="B28" s="156"/>
      <c r="C28" s="156"/>
      <c r="D28" s="156"/>
      <c r="E28" s="156"/>
      <c r="F28" s="142"/>
      <c r="G28" s="143"/>
      <c r="H28" s="157"/>
      <c r="I28" s="158"/>
      <c r="J28" s="158"/>
      <c r="K28" s="158"/>
      <c r="L28" s="159"/>
    </row>
    <row r="30" spans="1:12" ht="13.5" thickBot="1" x14ac:dyDescent="0.25">
      <c r="A30" s="1" t="s">
        <v>40</v>
      </c>
    </row>
    <row r="31" spans="1:12" ht="13.5" thickBot="1" x14ac:dyDescent="0.25">
      <c r="A31" s="147" t="s">
        <v>37</v>
      </c>
      <c r="B31" s="148"/>
      <c r="C31" s="148"/>
      <c r="D31" s="148"/>
      <c r="E31" s="148"/>
      <c r="F31" s="149" t="s">
        <v>38</v>
      </c>
      <c r="G31" s="150"/>
      <c r="H31" s="148" t="s">
        <v>39</v>
      </c>
      <c r="I31" s="148"/>
      <c r="J31" s="148"/>
      <c r="K31" s="148"/>
      <c r="L31" s="151"/>
    </row>
    <row r="32" spans="1:12" ht="120" customHeight="1" thickBot="1" x14ac:dyDescent="0.25">
      <c r="A32" s="152" t="s">
        <v>69</v>
      </c>
      <c r="B32" s="145"/>
      <c r="C32" s="145"/>
      <c r="D32" s="145"/>
      <c r="E32" s="143"/>
      <c r="F32" s="153" t="s">
        <v>72</v>
      </c>
      <c r="G32" s="143"/>
      <c r="H32" s="154" t="s">
        <v>81</v>
      </c>
      <c r="I32" s="145"/>
      <c r="J32" s="145"/>
      <c r="K32" s="145"/>
      <c r="L32" s="146"/>
    </row>
    <row r="33" spans="1:12" ht="78" customHeight="1" x14ac:dyDescent="0.2">
      <c r="A33" s="140"/>
      <c r="B33" s="141"/>
      <c r="C33" s="141"/>
      <c r="D33" s="141"/>
      <c r="E33" s="141"/>
      <c r="F33" s="142"/>
      <c r="G33" s="143"/>
      <c r="H33" s="144"/>
      <c r="I33" s="145"/>
      <c r="J33" s="145"/>
      <c r="K33" s="145"/>
      <c r="L33" s="146"/>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3:E33"/>
    <mergeCell ref="F33:G33"/>
    <mergeCell ref="H33:L33"/>
    <mergeCell ref="A31:E31"/>
    <mergeCell ref="F31:G31"/>
    <mergeCell ref="H31:L31"/>
    <mergeCell ref="A32:E32"/>
    <mergeCell ref="F32:G32"/>
    <mergeCell ref="H32:L32"/>
  </mergeCells>
  <pageMargins left="0.75" right="0.75" top="1" bottom="1" header="0.5" footer="0.5"/>
  <pageSetup paperSize="9"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Metrics</vt:lpstr>
      <vt:lpstr>Milestones</vt:lpstr>
      <vt:lpstr>Manpower Q116</vt:lpstr>
      <vt:lpstr>Manpower Q216</vt:lpstr>
      <vt:lpstr>Manpower Q316</vt:lpstr>
      <vt:lpstr>Manpower Q416</vt:lpstr>
      <vt:lpstr>Manpower Q117</vt:lpstr>
      <vt:lpstr>Manpower Q217</vt:lpstr>
      <vt:lpstr>Narrative Q116</vt:lpstr>
      <vt:lpstr>Narrative Q216</vt:lpstr>
      <vt:lpstr>Narrative Q316</vt:lpstr>
      <vt:lpstr>Narrative Q416</vt:lpstr>
      <vt:lpstr>Narrative Q117</vt:lpstr>
      <vt:lpstr>Narrative Q217</vt:lpstr>
      <vt:lpstr>EVAL</vt:lpstr>
      <vt:lpstr>Sheet1</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gronbech</cp:lastModifiedBy>
  <cp:lastPrinted>2008-08-08T16:58:09Z</cp:lastPrinted>
  <dcterms:created xsi:type="dcterms:W3CDTF">2006-07-17T09:56:01Z</dcterms:created>
  <dcterms:modified xsi:type="dcterms:W3CDTF">2017-11-06T10:56:02Z</dcterms:modified>
</cp:coreProperties>
</file>