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6" tabRatio="500"/>
  </bookViews>
  <sheets>
    <sheet name="Metrics" sheetId="1" r:id="rId1"/>
    <sheet name="Milestones" sheetId="2" r:id="rId2"/>
    <sheet name="Manpower Q212" sheetId="3" state="hidden" r:id="rId3"/>
    <sheet name="Manpower Q312" sheetId="4" state="hidden" r:id="rId4"/>
    <sheet name="Manpower Q412" sheetId="5" state="hidden" r:id="rId5"/>
    <sheet name="Manpower Q113" sheetId="6" state="hidden" r:id="rId6"/>
    <sheet name="Manpower Q213" sheetId="7" state="hidden" r:id="rId7"/>
    <sheet name="Manpower Q117" sheetId="8" r:id="rId8"/>
    <sheet name="Manpower Q217" sheetId="9" r:id="rId9"/>
    <sheet name="Manpower Q317" sheetId="10" r:id="rId10"/>
    <sheet name="Manpower Q417" sheetId="11" r:id="rId11"/>
    <sheet name="Manpower Q118" sheetId="12" r:id="rId12"/>
    <sheet name="Manpower Q218" sheetId="13" r:id="rId13"/>
    <sheet name="Manpower Q318" sheetId="14" r:id="rId14"/>
    <sheet name="Narrative Q117" sheetId="15" r:id="rId15"/>
    <sheet name="Narrative Q217" sheetId="16" r:id="rId16"/>
    <sheet name="Narrative Q317" sheetId="17" r:id="rId17"/>
    <sheet name="Narrative Q417" sheetId="18" r:id="rId18"/>
    <sheet name="Narrative Q118" sheetId="19" r:id="rId19"/>
    <sheet name="Narrative Q218" sheetId="20" r:id="rId20"/>
    <sheet name="Narrative Q318" sheetId="21" r:id="rId21"/>
    <sheet name="EVAL" sheetId="22" r:id="rId22"/>
  </sheet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B5" i="21" l="1"/>
  <c r="B3" i="21"/>
  <c r="B5" i="20"/>
  <c r="B3" i="20"/>
  <c r="B5" i="19"/>
  <c r="B3" i="19"/>
  <c r="B5" i="18"/>
  <c r="B3" i="18"/>
  <c r="B5" i="17"/>
  <c r="B3" i="17"/>
  <c r="B5" i="16"/>
  <c r="B3" i="16"/>
  <c r="B5" i="15"/>
  <c r="B3" i="15"/>
  <c r="I16" i="14"/>
  <c r="H16" i="14"/>
  <c r="G16" i="14"/>
  <c r="F16" i="14"/>
  <c r="E16" i="14"/>
  <c r="D16" i="14"/>
  <c r="B5" i="14"/>
  <c r="B3" i="14"/>
  <c r="I16" i="13"/>
  <c r="H16" i="13"/>
  <c r="G16" i="13"/>
  <c r="F16" i="13"/>
  <c r="E16" i="13"/>
  <c r="D16" i="13"/>
  <c r="B5" i="13"/>
  <c r="B3" i="13"/>
  <c r="I16" i="12"/>
  <c r="H16" i="12"/>
  <c r="G16" i="12"/>
  <c r="F16" i="12"/>
  <c r="E16" i="12"/>
  <c r="D16" i="12"/>
  <c r="B5" i="12"/>
  <c r="B3" i="12"/>
  <c r="I16" i="11"/>
  <c r="H16" i="11"/>
  <c r="G16" i="11"/>
  <c r="F16" i="11"/>
  <c r="E16" i="11"/>
  <c r="D16" i="11"/>
  <c r="B5" i="11"/>
  <c r="B3" i="11"/>
  <c r="I16" i="10"/>
  <c r="H16" i="10"/>
  <c r="G16" i="10"/>
  <c r="F16" i="10"/>
  <c r="E16" i="10"/>
  <c r="D16" i="10"/>
  <c r="B5" i="10"/>
  <c r="B3" i="10"/>
  <c r="I16" i="9"/>
  <c r="H16" i="9"/>
  <c r="G16" i="9"/>
  <c r="F16" i="9"/>
  <c r="E16" i="9"/>
  <c r="D16" i="9"/>
  <c r="B5" i="9"/>
  <c r="B3" i="9"/>
  <c r="I16" i="8"/>
  <c r="H16" i="8"/>
  <c r="G16" i="8"/>
  <c r="F16" i="8"/>
  <c r="E16" i="8"/>
  <c r="D16" i="8"/>
  <c r="B5" i="8"/>
  <c r="B3" i="8"/>
  <c r="I16" i="7"/>
  <c r="H16" i="7"/>
  <c r="G16" i="7"/>
  <c r="F16" i="7"/>
  <c r="E16" i="7"/>
  <c r="D16" i="7"/>
  <c r="B5" i="7"/>
  <c r="B3" i="7"/>
  <c r="I16" i="6"/>
  <c r="H16" i="6"/>
  <c r="G16" i="6"/>
  <c r="F16" i="6"/>
  <c r="E16" i="6"/>
  <c r="D16" i="6"/>
  <c r="B5" i="6"/>
  <c r="B3" i="6"/>
  <c r="I16" i="5"/>
  <c r="H16" i="5"/>
  <c r="G16" i="5"/>
  <c r="F16" i="5"/>
  <c r="E16" i="5"/>
  <c r="D16" i="5"/>
  <c r="B5" i="5"/>
  <c r="B4" i="5"/>
  <c r="B3" i="5"/>
  <c r="I16" i="4"/>
  <c r="H16" i="4"/>
  <c r="G16" i="4"/>
  <c r="F16" i="4"/>
  <c r="E16" i="4"/>
  <c r="D16" i="4"/>
  <c r="B5" i="4"/>
  <c r="B4" i="4"/>
  <c r="B3" i="4"/>
  <c r="I16" i="3"/>
  <c r="H16" i="3"/>
  <c r="G16" i="3"/>
  <c r="F16" i="3"/>
  <c r="E16" i="3"/>
  <c r="D16" i="3"/>
  <c r="B5" i="3"/>
  <c r="B4" i="3"/>
  <c r="B3" i="3"/>
  <c r="B5" i="2"/>
  <c r="B4" i="2"/>
  <c r="B3" i="2"/>
</calcChain>
</file>

<file path=xl/sharedStrings.xml><?xml version="1.0" encoding="utf-8"?>
<sst xmlns="http://schemas.openxmlformats.org/spreadsheetml/2006/main" count="794" uniqueCount="292">
  <si>
    <t>GridPP Quarterly Report</t>
  </si>
  <si>
    <t>OK</t>
  </si>
  <si>
    <t>Area</t>
  </si>
  <si>
    <t>Data Group</t>
  </si>
  <si>
    <t>Close to target</t>
  </si>
  <si>
    <t>Year</t>
  </si>
  <si>
    <t>Not OK</t>
  </si>
  <si>
    <t>Reported by</t>
  </si>
  <si>
    <t>Jens Jensen</t>
  </si>
  <si>
    <t>Not yet able to be measured</t>
  </si>
  <si>
    <t>Suspended</t>
  </si>
  <si>
    <t>Metric no.</t>
  </si>
  <si>
    <t>Description</t>
  </si>
  <si>
    <t>Source</t>
  </si>
  <si>
    <t>Owner</t>
  </si>
  <si>
    <t>Target</t>
  </si>
  <si>
    <t>Q117</t>
  </si>
  <si>
    <t>Q217</t>
  </si>
  <si>
    <t>Q317</t>
  </si>
  <si>
    <t>Q417</t>
  </si>
  <si>
    <t>Q118</t>
  </si>
  <si>
    <t>Q218</t>
  </si>
  <si>
    <t>Q318</t>
  </si>
  <si>
    <t>Comment Q117</t>
  </si>
  <si>
    <t>Comment Q217</t>
  </si>
  <si>
    <t>Comment Q317</t>
  </si>
  <si>
    <t>Comment Q417</t>
  </si>
  <si>
    <t>Comment Q118</t>
  </si>
  <si>
    <t>Comment Q218</t>
  </si>
  <si>
    <t>Comment Q318</t>
  </si>
  <si>
    <t>3.2.1</t>
  </si>
  <si>
    <t>Number of VO requested changes not implemented in a timely fashion across whole infrastructure (1wk for small changes, 3wks for medium size, 6wks for large.) - any GridPP VO</t>
  </si>
  <si>
    <t>No changes</t>
  </si>
  <si>
    <t>No major changes requested.</t>
  </si>
  <si>
    <t>Incidents under our control resolved quickly - within 1wk (space report at Shef., CA signature change, default perms in DPM)</t>
  </si>
  <si>
    <t>No major changes requested</t>
  </si>
  <si>
    <t>OK: No changes seem to have been requested.</t>
  </si>
  <si>
    <t>3.2.2</t>
  </si>
  <si>
    <t>Number of experiments whose data transfer rates from/to RAL to/from T2s do not meet their (realistic) requirements</t>
  </si>
  <si>
    <t>??</t>
  </si>
  <si>
    <t>Seems OK; see plot. (However some of the low rates are due to low activity, maybe APEL has better data?)</t>
  </si>
  <si>
    <t>See plot on RHS. (A bit lo res because it needs to fit on the monitor when I screeshot it. The "J" character is a 3…)</t>
  </si>
  <si>
    <t xml:space="preserve">Plot: Oxford and QMUL look a bit dodgy as destinations but fine as source; Sheffield looks a bit low both ways. However, these </t>
  </si>
  <si>
    <t>It is much harder to get the data now that CERN only offers the grafana interface - it is very pretty but harder to find the infromation
Over the quarter, RAL transferred 608.9 TB to the T2s for the three WLCG expts., which is an avg of 76.6 MB/s. (compare with 1.65 PB RAL-RAL over FTS)
From T2s to RAL we get about 470TB.which averages 59 MB/s</t>
  </si>
  <si>
    <t xml:space="preserve">Same as last quarter. I have been in touch with CERN about the lack of accounting data. </t>
  </si>
  <si>
    <t>3.2.3</t>
  </si>
  <si>
    <t>FTS data transfer success rate</t>
  </si>
  <si>
    <t>See plot. Again these are only avg rates.</t>
  </si>
  <si>
    <t>See plot: total is 82% (but including test transfers: we have no reliable way of filtering them out.)</t>
  </si>
  <si>
    <t>Probably OK in practice, as the 77% include test transfers. Nevertheless, without a way to separate the relevant FTSes?</t>
  </si>
  <si>
    <t>3.2.4</t>
  </si>
  <si>
    <t>Conference paper (CHEP, AHM, or similar (or better)) produced each year describing GridPP developments and innovations in data management and storage area</t>
  </si>
  <si>
    <t>4/Y</t>
  </si>
  <si>
    <t>Appleyard, Jensen, Gordon: CASTOR acct. (ISGC 2017). 
Proposed submissions to WLCG in Manchester.
We don't seem to have submitted to HEPiX, though, nor to Networkshop</t>
  </si>
  <si>
    <t>None this quarter; as we focused on the WLCG workshop</t>
  </si>
  <si>
    <t>None this Q</t>
  </si>
  <si>
    <t>We should have some submissions to CHEP but the submission deadline was extended into Jan.</t>
  </si>
  <si>
    <t>GridPP presented at the WLCG workshop but we don't seem to have any submissions from storage and data management</t>
  </si>
  <si>
    <t>3.2.5</t>
  </si>
  <si>
    <t>Engage with storage and data management experts within WLCG/EGI/EMI/NGS or similar, or industry, to reinforce GridPP's recognised competence in this area (talks given, meetings, virtual meetings)</t>
  </si>
  <si>
    <t>4/Q</t>
  </si>
  <si>
    <t>Doesn't seem to have been any relevant meetings this quarter?</t>
  </si>
  <si>
    <t>Excellent representation at WLCG workshop in Manchester. 
However, we had nothing at HEPiX.</t>
  </si>
  <si>
    <t>Engagement with WLCG's storage and reporting task forces, and DPM developers re UK hosting workshop</t>
  </si>
  <si>
    <t>Representation at the december  pre-gdb (on authorisation - David Crooks).
Liasiing with DPM team on workshop organisation (now postponed to May 18)</t>
  </si>
  <si>
    <t>Attendance at WLCG workshop (Brian Davies, David Crooks) https://indico.cern.ch/event/658060/
see http://storage.esc.rl.ac.uk/weekly/20180404.txt
LHCOPN (Duncan, Brian); see http://storage.esc.rl.ac.uk/weekly/20180314.txt</t>
  </si>
  <si>
    <t>Main event was DPM workshop (see narrative)
0 for HEPiX, apparently.
Hepsysman had good input from GridPP but less storage related stuff</t>
  </si>
  <si>
    <t>3.2.6</t>
  </si>
  <si>
    <t>Number of incidents not resolved within 1wk after being reported on list</t>
  </si>
  <si>
    <t>sno+ "incindent" seems to be controlled - ie due to growth they need to be persuaded to use space tokens</t>
  </si>
  <si>
    <t>Only a few incidents but they seem to have resolved fairly quickly . I have less data about RALPP's "interesting" database upgrade for dCache, though, as it was reported only indirectly.</t>
  </si>
  <si>
    <t>3.2.7</t>
  </si>
  <si>
    <t>Number of blog posts</t>
  </si>
  <si>
    <t>Marcus 3
JohnB 1
Brian 4</t>
  </si>
  <si>
    <t>Brian 7 (despite STFC purdah most of the quarter) and, RobC 1 (but a long one…)</t>
  </si>
  <si>
    <t>Jens 1, Brian 1</t>
  </si>
  <si>
    <t>As previous quarter: Jens 1, Brian 1</t>
  </si>
  <si>
    <t>Brian 4, Matt 1, Rob 1</t>
  </si>
  <si>
    <t>Brian 3, Dan 1, Sam 1</t>
  </si>
  <si>
    <t>Complete</t>
  </si>
  <si>
    <t>Overdue</t>
  </si>
  <si>
    <t>Not yet due</t>
  </si>
  <si>
    <t>Milestone no.</t>
  </si>
  <si>
    <t>Due date</t>
  </si>
  <si>
    <t>Date complete</t>
  </si>
  <si>
    <t>Evidence</t>
  </si>
  <si>
    <t>Comment</t>
  </si>
  <si>
    <t>3.2.8</t>
  </si>
  <si>
    <t>Deploy and test "solution" for T2C storage (e.g. cache+local storage)</t>
  </si>
  <si>
    <t>Sam Skipsey</t>
  </si>
  <si>
    <t>Feedback to GDB</t>
  </si>
  <si>
    <t>Completed</t>
  </si>
  <si>
    <t>3.2.9</t>
  </si>
  <si>
    <t>Present GridPP work at data workshop at CERN</t>
  </si>
  <si>
    <t>Brian Davies</t>
  </si>
  <si>
    <t>Presentation</t>
  </si>
  <si>
    <t>Done.</t>
  </si>
  <si>
    <t>3.2.10</t>
  </si>
  <si>
    <t>Develop GridPP as a "data einfrastructure" in the context of UKT0</t>
  </si>
  <si>
    <t>Report?</t>
  </si>
  <si>
    <t>Presented at UKT0 meeting at Milton Park</t>
  </si>
  <si>
    <t>3.2.11</t>
  </si>
  <si>
    <t>Data transfer/management comparison with climate</t>
  </si>
  <si>
    <t>Report, workshop, or publication</t>
  </si>
  <si>
    <t>Work presented at Cloud workshop hosted by Crick end of Nov. 2016 (on connecting GridPP with cloud and other e-infrastructures)</t>
  </si>
  <si>
    <t>3.2.12</t>
  </si>
  <si>
    <t>All major T2s dual stacked</t>
  </si>
  <si>
    <t>Test with IPv6 FTS</t>
  </si>
  <si>
    <t>Effort (FTE)</t>
  </si>
  <si>
    <t>GridPP Funded</t>
  </si>
  <si>
    <t>Unfunded</t>
  </si>
  <si>
    <t>Site</t>
  </si>
  <si>
    <t>Work area</t>
  </si>
  <si>
    <t>Name</t>
  </si>
  <si>
    <t>Month 1</t>
  </si>
  <si>
    <t>Month 2</t>
  </si>
  <si>
    <t>Month 3</t>
  </si>
  <si>
    <t>Wahid Bhimji</t>
  </si>
  <si>
    <t>Total</t>
  </si>
  <si>
    <t>Marcus  Ebert</t>
  </si>
  <si>
    <t>Rob Currie</t>
  </si>
  <si>
    <t>Teng Li</t>
  </si>
  <si>
    <t>(LSST)</t>
  </si>
  <si>
    <t>Progress over last Quarter</t>
  </si>
  <si>
    <t>Successes</t>
  </si>
  <si>
    <t>Problems/Issues</t>
  </si>
  <si>
    <t>Storage</t>
  </si>
  <si>
    <t>Good experiences with ZFS, as can also be seen from the blog, and from the minutes and vidyo chat logs from the meetings</t>
  </si>
  <si>
    <t>Losing most of our ZFS expertise thanks to Brexit (ie Marcus going to Canada)
RAL's LHCb SRMs got re-certificated without alternative names, so failed for RAL's FTS (but not CERN's)</t>
  </si>
  <si>
    <t>Data Management</t>
  </si>
  <si>
    <t>ARC cache test results at Durham have gone well, would be useful to expand to other site.</t>
  </si>
  <si>
    <t>Accounting is wrong - again. Each implementation - dCache, DPM, CASTOR - seems to have its own problem.
Also problems with RUCIO creating empty directories (again) and deletions through WebDAV.</t>
  </si>
  <si>
    <t>Note:To get multiple lines per box use Alt-Return</t>
  </si>
  <si>
    <t>General Risks</t>
  </si>
  <si>
    <t>Risk</t>
  </si>
  <si>
    <t>Mitigating Action</t>
  </si>
  <si>
    <t>Loss of ZFS expertise leading to problems in the future</t>
  </si>
  <si>
    <t>Other sites need to build expertise, or we need to not use ZFS</t>
  </si>
  <si>
    <t>Information systems (still a risk) - information not trusted, or doesn't match experiment requirements, or differs between experiments and/or implemementations</t>
  </si>
  <si>
    <t xml:space="preserve">Still needs more effort - </t>
  </si>
  <si>
    <t>Effort - note Brian's back to 80% having left the climate project, but we now lose Marcus</t>
  </si>
  <si>
    <t>Recruitment at Edinburgh</t>
  </si>
  <si>
    <t>Insitute or area specific risks</t>
  </si>
  <si>
    <t>Storage nodes become unavailable due to their certificates being renewed inadvertently omitting subject altenrative names (happened for LHCb at RAL)
(mostly a T1 issue at the moment but could currenlty also hit Imperial, RALPP,  and a few other sites).</t>
  </si>
  <si>
    <t>Suggest using hepsysman to review/discuss options</t>
  </si>
  <si>
    <t>Objectives and Deliverables for Last Quarter</t>
  </si>
  <si>
    <t>Objective/Deliverable</t>
  </si>
  <si>
    <t>Due Date</t>
  </si>
  <si>
    <t>Metric/Output</t>
  </si>
  <si>
    <t>T2C testing: ATLAS hammercloud report</t>
  </si>
  <si>
    <t>Now finally resolved - tests were done with CMS instead; see http://storage.esc.rl.ac.uk/weekly/20170222-minutes.txt</t>
  </si>
  <si>
    <t>Report on ZFS testing (following up from HEPiX): is ZFS a suitable alternative for a Tier 2. Should GridPP expand its expertise (ie not just Marcus) in ZFS?</t>
  </si>
  <si>
    <t>See extensive blog posts from Marcus (https://gridpp-storage.blogspot.co.uk/) and the minutes of almost every meeting in the quarter (http://storage.esc.rl.ac.uk/weekly/).
Short answer is yes, if we can retain the expertise, and need to look out for performance issues.</t>
  </si>
  <si>
    <t>Update on GLUE solving the acounting in JSON for ATLAS problem? (See http://storage.esc.rl.ac.uk/weekly/20161116-minutes.txt)</t>
  </si>
  <si>
    <t>Rob presented work at ISGC in March. However, the task has not progressed as much as we'd like, due to lack of effort - for example, solving CASTOR issues is a higher priority and meant we had less time to work on the accounting.</t>
  </si>
  <si>
    <t>Objectives and Deliverables for Next Quarter</t>
  </si>
  <si>
    <t>We really need to get our wiki docs refreshed, particularly of course the keydocs - lots of storage related docs have been very, very, red for quite some time, despite lots of nagging.</t>
  </si>
  <si>
    <t>docs updated - internal review</t>
  </si>
  <si>
    <t>Proposal for multi-SAN support</t>
  </si>
  <si>
    <t>mid June</t>
  </si>
  <si>
    <t>Discussion/proposal at hepsysman</t>
  </si>
  <si>
    <t>Good GridPP (re)presentation at WLCG workshop. While the presentations in GridPP storage were dominated by RAL (and a few of the sought topics were specific to RAL (in GridPP), such as object stores and tape), we contributed to the data and accounting sessions</t>
  </si>
  <si>
    <t>Storage accounting continues to drag behind but was at least revisited at the WLCG workshop. 
IPv6 is still problematic: even sites with dual stack do not necessarily get good performance, due to site network issues outside of the storage element</t>
  </si>
  <si>
    <t>CVMFS seems to be progressing well and is now proposed used also for experiments' data</t>
  </si>
  <si>
    <t>FTS migration issue (SOAP to ReST). Also, FTS support for non-GridFTP protocols need more testing.</t>
  </si>
  <si>
    <t>Other sites need to build expertise, or we need to not use ZFS
Mitigation update: RobC seems to have got up to speed, cf his blog post.
http://gridpp-storage.blogspot.co.uk/2017/06/hosting-large-web-forum-on-zfs-case.html</t>
  </si>
  <si>
    <t>Globus toolkit end of support was identified as a major risk during the quarter</t>
  </si>
  <si>
    <t>Hopefully the proposed CERN/OSG support works out, or we will have to think carefully how to proceed with our existing storage systems</t>
  </si>
  <si>
    <t>IPv6 still a risk, mainly due to need to work with site networking and tests at Glasgow have shown poor performance</t>
  </si>
  <si>
    <t>re-test with "volunteer" (Lancaster) to see if we get better results</t>
  </si>
  <si>
    <t>Poorly supported non-SRM accounting leading to inaccurate accounting at (SRM-less) T2s</t>
  </si>
  <si>
    <t>Need to test more recent versions of storage elements. (Bristol?)</t>
  </si>
  <si>
    <t>Some good progress, but despite fairly persistent nagging since January, not all storage keydocs have been updated.
(Note that some just need reviewing, others need re-testing)</t>
  </si>
  <si>
    <t>Proposal for multi-SAN support (in order to support multi-VO storage endpoints and/or resilient services)</t>
  </si>
  <si>
    <t>Discussion/proposal at hepsysman.
Presentation given and discussed.
Early trials of system (mostly supporting T1 FTS and Echo) have been sufficintly promising to say it's an improvement.</t>
  </si>
  <si>
    <t>Present GridPP work at September pre-GDB</t>
  </si>
  <si>
    <t>Presentations of work, attendance</t>
  </si>
  <si>
    <t>Investigate SwordFish (SNIA storage management extension of DMTF's redfish which in turn updates IPMI)</t>
  </si>
  <si>
    <t>Presentations of work</t>
  </si>
  <si>
    <t>If we update the dCache keydoc (testing by Brian) we should test the Google Macaroons as non-certificate access method and report</t>
  </si>
  <si>
    <t>Presentation of work</t>
  </si>
  <si>
    <t>Storage keydocs are finally green(ish)! Only took over a year!
Generally successful migrations from SL6 to CentOS7 and YAIM to Puppet</t>
  </si>
  <si>
    <t>Switching to object stores could cause problems, depending on access patterns and interfaces used.</t>
  </si>
  <si>
    <t>We seem to have made modest progress on the T2 evolution with more clarity from the experiments and a plan for the next steps we can usefully do.</t>
  </si>
  <si>
    <r>
      <rPr>
        <sz val="10"/>
        <rFont val="Arial"/>
        <family val="2"/>
        <charset val="1"/>
      </rPr>
      <t xml:space="preserve">Loss of GridFTP (in the longer term) would be a problem unless we can find other ways to do 3rd party copying in parallel streams
Request for managing lots (10^6) of small (kB) files for CERN@School.
</t>
    </r>
    <r>
      <rPr>
        <i/>
        <sz val="10"/>
        <rFont val="Arial"/>
        <family val="2"/>
        <charset val="1"/>
      </rPr>
      <t>Very</t>
    </r>
    <r>
      <rPr>
        <sz val="10"/>
        <rFont val="Arial"/>
        <family val="2"/>
        <charset val="1"/>
      </rPr>
      <t xml:space="preserve"> slow accounting in DPMs v1.8.X. Needs testing in 1.9 to see whether it improves (sites run it monthly despite being requested to run it daily)</t>
    </r>
  </si>
  <si>
    <t>Situation improving after the loss of Marcus. See talk at GridPP.
Also, Teng (at Edinburgh) tasked with gaining expertise.
Can probably drop this risk in 17Q4</t>
  </si>
  <si>
    <t>Information systems - information not trusted, or doesn't match experiment requirements, or differs between experiments and/or implemementations</t>
  </si>
  <si>
    <t>Ongoing risk. However, following the summer's WLCG workshop, the October pre-GDB has added some clarity (and the December one should add some more…?!)</t>
  </si>
  <si>
    <t>Short to medium term: accept the risk.
Do we need to resurrect older ftp implementations?
Can we support GridFTP ourselves?
Would Globus Connect be sufficient?</t>
  </si>
  <si>
    <t>Finally they are green… (all the red ones are non-storage ones)</t>
  </si>
  <si>
    <t>Topics in the end were a bit tier1y but GridPP was well represented: https://indico.cern.ch/event/578974/</t>
  </si>
  <si>
    <t>Done, will appear as a blog post in October (hopefully). The basic idea is SwordFish gives us a view of physical resources and their capacity but we still need additional metadata like paths and ownership.</t>
  </si>
  <si>
    <r>
      <rPr>
        <sz val="10"/>
        <color rgb="FF00B050"/>
        <rFont val="Arial"/>
        <family val="2"/>
        <charset val="1"/>
      </rPr>
      <t xml:space="preserve">Keydoc has been refreshed.
</t>
    </r>
    <r>
      <rPr>
        <sz val="10"/>
        <color rgb="FFFF0000"/>
        <rFont val="Arial"/>
        <family val="2"/>
        <charset val="1"/>
      </rPr>
      <t>Macaroon doesn't seem to be completed? Or at least it has not been written up.; but the situation has also changed with the SciTokens proposal from the US.</t>
    </r>
  </si>
  <si>
    <t>"xcache" testing: RHUL "volunteered", to be aided by Power Rangers</t>
  </si>
  <si>
    <t>report</t>
  </si>
  <si>
    <t>SciToken/Macaroon (etc) position statement</t>
  </si>
  <si>
    <t>feedback  to WLCG US</t>
  </si>
  <si>
    <t>Need a better way to get/filter FTS performance metric (filter out bogus/test data)</t>
  </si>
  <si>
    <t>Recipe or reporting tool</t>
  </si>
  <si>
    <t>Storage keydocs are now much greener!
ZFS expertise (or lack of) no longer considered a risk (having imrpoved over the previous two quarters); there may still be things we can't solve but we have more expertise in-house now
Also progress on IPv6 towards the end of the quarter, it seemed to have gained momentum</t>
  </si>
  <si>
    <t>Good progress with xroot proxy cache at RAL PP, and other sites exploring it. However, the results also show the limitations, as a full cache use can thrash the disks even for local jobs only.</t>
  </si>
  <si>
    <t>Information systems clearer with the ATLAS JSON formatted version; need to check all implementations can generate it. Implement an automated checking tool?</t>
  </si>
  <si>
    <t>Upgrades from SL6 to XXX7 (SL7, CentOS7) causing problems for sites</t>
  </si>
  <si>
    <t>Carefully "pilot" upgardes and share experiences  between sites. 
Make use of the Power Rangers?</t>
  </si>
  <si>
    <t>Ongoing risk. Some clarity; we should set a goal of harmonising our information across GridPP (see below)</t>
  </si>
  <si>
    <t>Short to medium term: accept the risk.
Do we need to resurrect older ftp implementations?
Can we support GridFTP ourselves?
Would Globus Connect be sufficient?
(See also Scitoken discussion below)</t>
  </si>
  <si>
    <t>Lancaster testing finally progressing; see hepsysmna 16 Jan.
However, much more still needs to be done if we are to meet the deadline for 2x stacking larger T2s</t>
  </si>
  <si>
    <t>Still lots of old DPMs out there; have got behind the baseline</t>
  </si>
  <si>
    <t xml:space="preserve">Ticket sites to upgrade. </t>
  </si>
  <si>
    <r>
      <rPr>
        <sz val="10"/>
        <color rgb="FF00B050"/>
        <rFont val="Arial"/>
        <family val="2"/>
        <charset val="1"/>
      </rPr>
      <t xml:space="preserve">Summary of Macaroons discussion now sent to list (albeit somewhat late). </t>
    </r>
    <r>
      <rPr>
        <sz val="10"/>
        <color rgb="FF000000"/>
        <rFont val="Arial"/>
        <family val="2"/>
        <charset val="1"/>
      </rPr>
      <t>See also item below.
In contrast, the authorisation pre-gdb didn't cover this topic at a sufficiently detailed level; it was more high-level overview</t>
    </r>
  </si>
  <si>
    <t>For the writeup of the test - now done by RALPP instead of RHUL; RHUL still ongoing - see http://storage.esc.rl.ac.uk/weekly/20171108-minutes.txt</t>
  </si>
  <si>
    <t>http://storage.esc.rl.ac.uk/weekly/20171018-minutes.txt
See also mail to list (26 Jan). Not clear yet whether we should try to influence the direcitons of development; would depend on the uptake of SciTokens</t>
  </si>
  <si>
    <t>Sadly, this task is now needs to be redone (or may be impossible!?) thanks to the new portal being deployed by CERN. It is much harder to distinguish the failures from the successful transfers as they are summarised independently of each other.</t>
  </si>
  <si>
    <t>Organise storage workshop (Glasgow)</t>
  </si>
  <si>
    <t>Writeup</t>
  </si>
  <si>
    <t>IPv6 at larger T2s (dual-stacked)</t>
  </si>
  <si>
    <t>Works with IPv6-only FTS</t>
  </si>
  <si>
    <t>For my £0.02, it is worth having a stab at harmonising storage accounting between T1 and T2s, although not strictly a T2-only task
See https://twiki.cern.ch/twiki/bin/view/LCG/AccountingTaskForce</t>
  </si>
  <si>
    <r>
      <rPr>
        <sz val="10"/>
        <rFont val="Arial"/>
        <family val="2"/>
        <charset val="1"/>
      </rPr>
      <t xml:space="preserve">Data available in harmonised format across of </t>
    </r>
    <r>
      <rPr>
        <u/>
        <sz val="10"/>
        <rFont val="Arial"/>
        <family val="2"/>
        <charset val="1"/>
      </rPr>
      <t>all of GridPP</t>
    </r>
    <r>
      <rPr>
        <sz val="10"/>
        <rFont val="Arial"/>
        <family val="2"/>
        <charset val="1"/>
      </rPr>
      <t>: DPM, dCache, StoRM, CASTOR</t>
    </r>
  </si>
  <si>
    <t>Glasgow hosted storage day in connection with hepsysman; see http://storage.esc.rl.ac.uk/weekly/20180124-minutes.txt for writeup and topics</t>
  </si>
  <si>
    <t>Still niggling issues with CentOS7 upgrades and IPv6</t>
  </si>
  <si>
    <t>Update on  adding RAL to LHCONE suggests easier T1-T1 transfers</t>
  </si>
  <si>
    <t>Two sets of GFAL upgrade issues, one for non-LHC switching (or rather having to switch) from lcg-utils and the other a compatibility issue with FTS</t>
  </si>
  <si>
    <t>Short to medium term: accept the risk.
Do we need to resurrect older ftp implementations?
Can we support GridFTP ourselves?
Would Globus Connect be sufficient?
(See also Scitoken discussed (briefly) at GridPP40)</t>
  </si>
  <si>
    <t>Need to maintain https://www.gridpp.ac.uk/wiki/Storage_site_status</t>
  </si>
  <si>
    <t>Writeup; see summary given at hepsysman https://indico.cern.ch/event/686369/ and/or http://storage.esc.rl.ac.uk/weekly/20180124-minutes.txt</t>
  </si>
  <si>
    <t>See Lancaster reports at GridPP40 https://indico.cern.ch/event/684659/contributions/2963507/ (as of this writing Matt needs to be reminded to upload his slides!)
Finally, see Matt's blog post https://gridpp-storage.blogspot.co.uk/2018/01/dual-stacking-lancasters-sl6-dpm.html</t>
  </si>
  <si>
    <t>Had discussions with CERN. Unfortunately, they resulted in work for us (= T1) to do to report consistently with other tape sites.</t>
  </si>
  <si>
    <t>Need a better way to get/filter FTS performance metric - we used to get irrelevant data  from test FTSes but after CERN's "upgrade" to Grafana we now get no useful data at all. But it _is_ very pretty!</t>
  </si>
  <si>
    <t>Issue has been raised with CERN</t>
  </si>
  <si>
    <t>GridPP submission/input/presentation at DPM workshop https://indico.cern.ch/event/699602/</t>
  </si>
  <si>
    <t>End of May 2018</t>
  </si>
  <si>
    <t>Presentation, post-meeting report</t>
  </si>
  <si>
    <t>Storage session at GridPP40: prepare agenda and talks</t>
  </si>
  <si>
    <t>GridPP40</t>
  </si>
  <si>
    <t>Presentations given and uploaded</t>
  </si>
  <si>
    <t>If we are to use GOCDB for information like Andrew McNab suggests, what do we need to change? How many formats are there? OGF GLUE2, WLCG accounting JSON, OSG, OGF StAR, etc. CERN's wlcg-tape-archive group and accounting group expecting different formats?!</t>
  </si>
  <si>
    <t>Action plan…!</t>
  </si>
  <si>
    <t>Good representation at DPM workshop https://indico.cern.ch/event/699602/</t>
  </si>
  <si>
    <t>DPM sites will need to migrate to DOME. The planned hack day at GridPP41 may help.</t>
  </si>
  <si>
    <t>Lots of good work on [xroot] proxy caches, including submissions to CHEP (for Q3)</t>
  </si>
  <si>
    <t>Still uncertainty about transfer protocols - for GridFTP, the future, for xroot the breadth of support and standardisation, for HTTP, the many options for token-based authorisation</t>
  </si>
  <si>
    <t>Insufficient effort to make progress with many of the non-urgent technical issues</t>
  </si>
  <si>
    <t>Ongoing risk. Less clarity than before…</t>
  </si>
  <si>
    <t>Token-based access creating problems for GridPP sites: there are at least four different technologies: scitokens, OAuth2 (RFC6749), JWT (RFC7519), and Macaroons [scitokens are derived from JWT]</t>
  </si>
  <si>
    <t xml:space="preserve">GridPP submission/input/presentation at DPM workshop </t>
  </si>
  <si>
    <t>https://indico.cern.ch/event/699602/
See also Sam's report https://gridpp-storage.blogspot.com/2018/06/dpm-workshop-2018-report.html</t>
  </si>
  <si>
    <t>https://indico.cern.ch/event/684659/timetable/</t>
  </si>
  <si>
    <t>Incomplete: apart from meetings with the CERN-led accounting WG, we have not made enough progress on this. In fact the situation is even more muddled than at the start of the quarter, with less certainty about the future of infomration systems,so we should decide whether to wait for the dust to settle first or whether to try to influence the process</t>
  </si>
  <si>
    <t>GridPP 6 forward look from storage and data management perspective</t>
  </si>
  <si>
    <t>Document</t>
  </si>
  <si>
    <t>CHEP submissions representing GridPP storage</t>
  </si>
  <si>
    <t>CHEP deadline</t>
  </si>
  <si>
    <t>Submissions from GridPP</t>
  </si>
  <si>
    <t>Organise DOME hack day (for DPM admins) at GridPP41</t>
  </si>
  <si>
    <t>GridPP41</t>
  </si>
  <si>
    <t>report from attendees</t>
  </si>
  <si>
    <t>EVAL Notes</t>
  </si>
  <si>
    <t>Publications</t>
  </si>
  <si>
    <t xml:space="preserve"> Date</t>
  </si>
  <si>
    <t>Notes</t>
  </si>
  <si>
    <t>Collaborations</t>
  </si>
  <si>
    <t>GridPP as a data infrastructure</t>
  </si>
  <si>
    <t>All areas of research need data storage and movement even if they don't compute like HEP. Opportunity with MSDC ("UKT0") collaboration.</t>
  </si>
  <si>
    <t>Further Funding (eg external grants)</t>
  </si>
  <si>
    <t>Destination of ex staff and recruitment issues</t>
  </si>
  <si>
    <t>Wahid Bhimji went to NERSC</t>
  </si>
  <si>
    <t>Dissemmination events</t>
  </si>
  <si>
    <t>Intellectual Property</t>
  </si>
  <si>
    <t>Spin out companies</t>
  </si>
  <si>
    <t>Roles held on committees and boards</t>
  </si>
  <si>
    <t>Other outputs and Knowledge</t>
  </si>
  <si>
    <t>CHEP submission (Sam, with input from Everyone™)</t>
  </si>
  <si>
    <t>4 (Brian 3, Rob 1)</t>
  </si>
  <si>
    <t>NO DATA</t>
  </si>
  <si>
    <t>DOMA WG has resurrected itself and we are contributing to it. Also obviously GridPP41 and the associated hackday. Contributions to DPM "community"</t>
  </si>
  <si>
    <t>Incidents were ATLAS data cleanup requiring manual intervention; corrupted files reported at Bristol; minor issue at Manchester; insufficiently tested DPM (devops issue).All resolved on satisfactory timescale</t>
  </si>
  <si>
    <t>https://docs.google.com/document/d/1zH-R9si2JUhrjHqk7rWKqWSp_BVDV61ql1KvZUj1wbM/edit?usp=sharing</t>
  </si>
  <si>
    <t>?? (finished 23 Oct.)</t>
  </si>
  <si>
    <t>https://indico.cern.ch/event/587955/contributions/2936863/</t>
  </si>
  <si>
    <t>http://storage.esc.rl.ac.uk/weekly/20180905-minutes.txt</t>
  </si>
  <si>
    <t>Results of functional tests; report to DPM</t>
  </si>
  <si>
    <t>Evaluation, report</t>
  </si>
  <si>
    <t>GridPP DPM sites contributions to DPM community - DOME testing (see hackday above), e.g. 3rd party copying specifically needs to work</t>
  </si>
  <si>
    <t>EOS evaluation (Glasgow, Edinburgh) - is EOS an alternative SE and backend
(as opposed to Birmingham which primarily serves ALICE which is different)</t>
  </si>
  <si>
    <t>Towards Rucio/cache integration - report from Teng on testing (at Durham?) - the idea is that by making Rucio cache-aware, better efficiency can be reached, instead of caching files that are accessed only once (as ATLAS do)</t>
  </si>
  <si>
    <t>feasibility - report</t>
  </si>
  <si>
    <t>Tests prove cache inefficient for some workflows - this would  be a serious problem for eggs in the T2C basket</t>
  </si>
  <si>
    <t>Not perhaps a success (yet) but more an opportunity: Rucio is getting features to support metadata, and more experiments, new and old, express an interest in Rucio: CMS, SKA, DUNE, ICECUBE...</t>
  </si>
  <si>
    <t>DOME tests and SL7 upgrade tests of DPM caught problems before wider rollout - which is precisely what they're meant to do.</t>
  </si>
  <si>
    <t>Still protocol issues: no single protocol satisifies all the requirements identified in forward look document (link below)</t>
  </si>
  <si>
    <t>No major changes requested; no new VOs onboarded this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</si>
</sst>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00_-;\-* #,##0.00_-;_-* \-??_-;_-@_-"/>
  </numFmts>
  <fonts count="14" x14ac:knownFonts="1">
    <font>
      <sz val="10"/>
      <name val="Arial"/>
      <charset val="1"/>
    </font>
    <font>
      <sz val="10"/>
      <name val="Arial"/>
      <family val="2"/>
      <charset val="1"/>
    </font>
    <font>
      <b/>
      <sz val="10"/>
      <name val="Arial"/>
      <family val="2"/>
      <charset val="1"/>
    </font>
    <font>
      <b/>
      <i/>
      <sz val="10"/>
      <color rgb="FFDD0806"/>
      <name val="Arial"/>
      <family val="2"/>
      <charset val="1"/>
    </font>
    <font>
      <sz val="10"/>
      <color rgb="FFFFC000"/>
      <name val="Arial"/>
      <family val="2"/>
      <charset val="1"/>
    </font>
    <font>
      <sz val="10"/>
      <color rgb="FFFF0000"/>
      <name val="Arial"/>
      <family val="2"/>
      <charset val="1"/>
    </font>
    <font>
      <sz val="10"/>
      <color rgb="FF00B050"/>
      <name val="Arial"/>
      <family val="2"/>
      <charset val="1"/>
    </font>
    <font>
      <u/>
      <sz val="10"/>
      <color rgb="FF0000D4"/>
      <name val="Arial"/>
      <family val="2"/>
      <charset val="1"/>
    </font>
    <font>
      <sz val="10"/>
      <color rgb="FFE46C0A"/>
      <name val="Arial"/>
      <family val="2"/>
      <charset val="1"/>
    </font>
    <font>
      <i/>
      <sz val="10"/>
      <name val="Arial"/>
      <family val="2"/>
      <charset val="1"/>
    </font>
    <font>
      <sz val="10"/>
      <color rgb="FF000000"/>
      <name val="Arial"/>
      <family val="2"/>
      <charset val="1"/>
    </font>
    <font>
      <u/>
      <sz val="10"/>
      <name val="Arial"/>
      <family val="2"/>
      <charset val="1"/>
    </font>
    <font>
      <u/>
      <sz val="10"/>
      <color rgb="FF00B050"/>
      <name val="Arial"/>
      <family val="2"/>
      <charset val="1"/>
    </font>
    <font>
      <sz val="10"/>
      <name val="Arial"/>
      <family val="2"/>
    </font>
  </fonts>
  <fills count="14">
    <fill>
      <patternFill patternType="none"/>
    </fill>
    <fill>
      <patternFill patternType="gray125"/>
    </fill>
    <fill>
      <patternFill patternType="solid">
        <fgColor rgb="FF99CCFF"/>
        <bgColor rgb="FFCCCCFF"/>
      </patternFill>
    </fill>
    <fill>
      <patternFill patternType="solid">
        <fgColor rgb="FF1FB714"/>
        <bgColor rgb="FF00B050"/>
      </patternFill>
    </fill>
    <fill>
      <patternFill patternType="solid">
        <fgColor rgb="FFCCFFFF"/>
        <bgColor rgb="FFCCFFFF"/>
      </patternFill>
    </fill>
    <fill>
      <patternFill patternType="solid">
        <fgColor rgb="FFFF9900"/>
        <bgColor rgb="FFFFC0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00FF00"/>
        <bgColor rgb="FF1FB714"/>
      </patternFill>
    </fill>
    <fill>
      <patternFill patternType="solid">
        <fgColor rgb="FFFFFFFF"/>
        <bgColor rgb="FFFFFFCC"/>
      </patternFill>
    </fill>
    <fill>
      <patternFill patternType="solid">
        <fgColor rgb="FFFFC000"/>
        <bgColor rgb="FFFF9900"/>
      </patternFill>
    </fill>
    <fill>
      <patternFill patternType="solid">
        <fgColor rgb="FF339966"/>
        <bgColor rgb="FF00B050"/>
      </patternFill>
    </fill>
    <fill>
      <patternFill patternType="solid">
        <fgColor rgb="FF92D050"/>
        <bgColor rgb="FF1FB714"/>
      </patternFill>
    </fill>
  </fills>
  <borders count="66">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medium">
        <color auto="1"/>
      </right>
      <top/>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style="medium">
        <color auto="1"/>
      </left>
      <right/>
      <top style="medium">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thin">
        <color auto="1"/>
      </left>
      <right style="thin">
        <color auto="1"/>
      </right>
      <top style="medium">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right/>
      <top style="medium">
        <color auto="1"/>
      </top>
      <bottom style="thin">
        <color auto="1"/>
      </bottom>
      <diagonal/>
    </border>
  </borders>
  <cellStyleXfs count="4">
    <xf numFmtId="0" fontId="0" fillId="0" borderId="0"/>
    <xf numFmtId="165" fontId="13" fillId="0" borderId="0" applyBorder="0" applyProtection="0"/>
    <xf numFmtId="0" fontId="7" fillId="0" borderId="0" applyBorder="0" applyProtection="0"/>
    <xf numFmtId="0" fontId="1" fillId="0" borderId="0"/>
  </cellStyleXfs>
  <cellXfs count="234">
    <xf numFmtId="0" fontId="0" fillId="0" borderId="0" xfId="0"/>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2" borderId="42" xfId="0" applyFont="1" applyFill="1" applyBorder="1" applyAlignment="1">
      <alignment horizontal="center"/>
    </xf>
    <xf numFmtId="0" fontId="1" fillId="0" borderId="34" xfId="0" applyFont="1" applyBorder="1" applyAlignment="1">
      <alignment vertical="top" wrapText="1"/>
    </xf>
    <xf numFmtId="0" fontId="1" fillId="0" borderId="2" xfId="0" applyFont="1" applyBorder="1" applyAlignment="1">
      <alignment vertical="top" wrapText="1"/>
    </xf>
    <xf numFmtId="0" fontId="1" fillId="0" borderId="17" xfId="0" applyFont="1" applyBorder="1" applyAlignment="1">
      <alignment vertical="top" wrapText="1"/>
    </xf>
    <xf numFmtId="0" fontId="2" fillId="2" borderId="44" xfId="0" applyFont="1" applyFill="1" applyBorder="1" applyAlignment="1">
      <alignment horizontal="center"/>
    </xf>
    <xf numFmtId="0" fontId="2" fillId="2" borderId="39" xfId="0" applyFont="1" applyFill="1" applyBorder="1" applyAlignment="1">
      <alignment horizontal="center"/>
    </xf>
    <xf numFmtId="0" fontId="2" fillId="4" borderId="44" xfId="3" applyFont="1" applyFill="1" applyBorder="1" applyAlignment="1">
      <alignment horizontal="center"/>
    </xf>
    <xf numFmtId="0" fontId="2" fillId="4" borderId="39" xfId="3" applyFont="1" applyFill="1" applyBorder="1" applyAlignment="1">
      <alignment horizontal="center"/>
    </xf>
    <xf numFmtId="49" fontId="1" fillId="0" borderId="26" xfId="0" applyNumberFormat="1" applyFont="1" applyBorder="1" applyAlignment="1">
      <alignment horizontal="left" wrapText="1"/>
    </xf>
    <xf numFmtId="0" fontId="0" fillId="0" borderId="0" xfId="0" applyAlignment="1">
      <alignment wrapText="1"/>
    </xf>
    <xf numFmtId="0" fontId="2" fillId="2" borderId="1" xfId="0" applyFont="1" applyFill="1" applyBorder="1"/>
    <xf numFmtId="0" fontId="0" fillId="2" borderId="2" xfId="0" applyFill="1" applyBorder="1" applyAlignment="1">
      <alignment wrapText="1"/>
    </xf>
    <xf numFmtId="0" fontId="0" fillId="0" borderId="0" xfId="0" applyBorder="1" applyAlignment="1">
      <alignment wrapText="1"/>
    </xf>
    <xf numFmtId="0" fontId="0" fillId="3" borderId="3" xfId="0" applyFill="1" applyBorder="1"/>
    <xf numFmtId="0" fontId="0" fillId="0" borderId="4" xfId="0" applyFont="1" applyBorder="1" applyAlignment="1"/>
    <xf numFmtId="0" fontId="2" fillId="4" borderId="5" xfId="0" applyFont="1" applyFill="1" applyBorder="1"/>
    <xf numFmtId="0" fontId="0" fillId="0" borderId="6" xfId="0" applyFont="1" applyBorder="1" applyAlignment="1">
      <alignment wrapText="1"/>
    </xf>
    <xf numFmtId="0" fontId="3" fillId="0" borderId="0" xfId="0" applyFont="1" applyBorder="1" applyAlignment="1">
      <alignment horizontal="right" wrapText="1"/>
    </xf>
    <xf numFmtId="0" fontId="1" fillId="5" borderId="7" xfId="0" applyFont="1" applyFill="1" applyBorder="1"/>
    <xf numFmtId="0" fontId="0" fillId="0" borderId="8" xfId="0" applyFont="1" applyBorder="1" applyAlignment="1"/>
    <xf numFmtId="0" fontId="0" fillId="6" borderId="7" xfId="0" applyFill="1" applyBorder="1"/>
    <xf numFmtId="0" fontId="2" fillId="4" borderId="9" xfId="0" applyFont="1" applyFill="1" applyBorder="1"/>
    <xf numFmtId="0" fontId="1" fillId="0" borderId="10" xfId="0" applyFont="1" applyBorder="1" applyAlignment="1">
      <alignment horizontal="left" wrapText="1"/>
    </xf>
    <xf numFmtId="0" fontId="0" fillId="7" borderId="7" xfId="0" applyFill="1" applyBorder="1"/>
    <xf numFmtId="0" fontId="0" fillId="8" borderId="11" xfId="0" applyFill="1" applyBorder="1"/>
    <xf numFmtId="0" fontId="0" fillId="0" borderId="12" xfId="0" applyFont="1" applyBorder="1" applyAlignment="1"/>
    <xf numFmtId="0" fontId="0" fillId="0" borderId="13" xfId="0" applyBorder="1"/>
    <xf numFmtId="0" fontId="2" fillId="2" borderId="4" xfId="0" applyFont="1" applyFill="1" applyBorder="1"/>
    <xf numFmtId="0" fontId="2" fillId="2" borderId="14" xfId="0" applyFont="1" applyFill="1" applyBorder="1" applyAlignment="1">
      <alignment wrapText="1"/>
    </xf>
    <xf numFmtId="0" fontId="2" fillId="2" borderId="4" xfId="0" applyFont="1" applyFill="1" applyBorder="1" applyAlignment="1">
      <alignment wrapText="1"/>
    </xf>
    <xf numFmtId="0" fontId="2" fillId="2" borderId="8" xfId="0" applyFont="1" applyFill="1" applyBorder="1"/>
    <xf numFmtId="0" fontId="2" fillId="2" borderId="8" xfId="0" applyFont="1" applyFill="1" applyBorder="1" applyAlignment="1">
      <alignment wrapText="1"/>
    </xf>
    <xf numFmtId="164" fontId="2" fillId="4" borderId="15" xfId="0" applyNumberFormat="1" applyFont="1" applyFill="1" applyBorder="1" applyAlignment="1">
      <alignment wrapText="1"/>
    </xf>
    <xf numFmtId="0" fontId="1" fillId="4" borderId="2" xfId="0" applyFont="1" applyFill="1" applyBorder="1" applyAlignment="1">
      <alignment wrapText="1"/>
    </xf>
    <xf numFmtId="0" fontId="0" fillId="0" borderId="16" xfId="0" applyBorder="1" applyAlignment="1">
      <alignment wrapText="1"/>
    </xf>
    <xf numFmtId="0" fontId="1" fillId="0" borderId="17" xfId="0" applyFont="1" applyBorder="1" applyAlignment="1">
      <alignment wrapText="1"/>
    </xf>
    <xf numFmtId="0" fontId="1" fillId="4" borderId="17" xfId="0" applyFont="1" applyFill="1" applyBorder="1"/>
    <xf numFmtId="0" fontId="0" fillId="9" borderId="18" xfId="0" applyFill="1" applyBorder="1"/>
    <xf numFmtId="0" fontId="0" fillId="9" borderId="19" xfId="0" applyFill="1" applyBorder="1"/>
    <xf numFmtId="0" fontId="1" fillId="0" borderId="20" xfId="0" applyFont="1" applyBorder="1" applyAlignment="1">
      <alignment wrapText="1"/>
    </xf>
    <xf numFmtId="164" fontId="2" fillId="4" borderId="21" xfId="0" applyNumberFormat="1" applyFont="1" applyFill="1" applyBorder="1" applyAlignment="1">
      <alignment wrapText="1"/>
    </xf>
    <xf numFmtId="0" fontId="1" fillId="4" borderId="22" xfId="0" applyFont="1" applyFill="1" applyBorder="1" applyAlignment="1">
      <alignment wrapText="1"/>
    </xf>
    <xf numFmtId="0" fontId="0" fillId="0" borderId="23" xfId="0" applyBorder="1" applyAlignment="1">
      <alignment wrapText="1"/>
    </xf>
    <xf numFmtId="0" fontId="1" fillId="0" borderId="18" xfId="0" applyFont="1" applyBorder="1" applyAlignment="1">
      <alignment wrapText="1"/>
    </xf>
    <xf numFmtId="0" fontId="1" fillId="4" borderId="18" xfId="0" applyFont="1" applyFill="1" applyBorder="1"/>
    <xf numFmtId="0" fontId="1" fillId="9" borderId="24" xfId="0" applyFont="1" applyFill="1" applyBorder="1"/>
    <xf numFmtId="9" fontId="1" fillId="10" borderId="15" xfId="0" applyNumberFormat="1" applyFont="1" applyFill="1" applyBorder="1" applyAlignment="1">
      <alignment wrapText="1"/>
    </xf>
    <xf numFmtId="9" fontId="1" fillId="10" borderId="0" xfId="0" applyNumberFormat="1" applyFont="1" applyFill="1" applyBorder="1" applyAlignment="1">
      <alignment wrapText="1"/>
    </xf>
    <xf numFmtId="49" fontId="1" fillId="0" borderId="25" xfId="0" applyNumberFormat="1" applyFont="1" applyBorder="1" applyAlignment="1">
      <alignment wrapText="1"/>
    </xf>
    <xf numFmtId="49" fontId="1" fillId="0" borderId="26" xfId="0" applyNumberFormat="1" applyFont="1" applyBorder="1" applyAlignment="1">
      <alignment horizontal="left" wrapText="1"/>
    </xf>
    <xf numFmtId="0" fontId="1" fillId="4" borderId="6" xfId="0" applyFont="1" applyFill="1" applyBorder="1" applyAlignment="1">
      <alignment horizontal="justify" wrapText="1"/>
    </xf>
    <xf numFmtId="9" fontId="1" fillId="4" borderId="15" xfId="0" applyNumberFormat="1" applyFont="1" applyFill="1" applyBorder="1"/>
    <xf numFmtId="9" fontId="1" fillId="9" borderId="15" xfId="0" applyNumberFormat="1" applyFont="1" applyFill="1" applyBorder="1" applyAlignment="1">
      <alignment wrapText="1"/>
    </xf>
    <xf numFmtId="9" fontId="1" fillId="11" borderId="15" xfId="0" applyNumberFormat="1" applyFont="1" applyFill="1" applyBorder="1" applyAlignment="1">
      <alignment wrapText="1"/>
    </xf>
    <xf numFmtId="9" fontId="1" fillId="10" borderId="27" xfId="0" applyNumberFormat="1" applyFont="1" applyFill="1" applyBorder="1" applyAlignment="1">
      <alignment wrapText="1"/>
    </xf>
    <xf numFmtId="0" fontId="1" fillId="0" borderId="6" xfId="0" applyFont="1" applyBorder="1" applyAlignment="1">
      <alignment wrapText="1"/>
    </xf>
    <xf numFmtId="49" fontId="1" fillId="0" borderId="28" xfId="0" applyNumberFormat="1" applyFont="1" applyBorder="1" applyAlignment="1">
      <alignment horizontal="left" wrapText="1"/>
    </xf>
    <xf numFmtId="0" fontId="1" fillId="4" borderId="29" xfId="0" applyFont="1" applyFill="1" applyBorder="1" applyAlignment="1">
      <alignment horizontal="justify" wrapText="1"/>
    </xf>
    <xf numFmtId="0" fontId="1" fillId="0" borderId="30" xfId="0" applyFont="1" applyBorder="1" applyAlignment="1">
      <alignment wrapText="1"/>
    </xf>
    <xf numFmtId="0" fontId="1" fillId="4" borderId="30" xfId="0" applyFont="1" applyFill="1" applyBorder="1"/>
    <xf numFmtId="0" fontId="0" fillId="9" borderId="27" xfId="0" applyFill="1" applyBorder="1"/>
    <xf numFmtId="0" fontId="1" fillId="0" borderId="15" xfId="0" applyFont="1" applyBorder="1" applyAlignment="1">
      <alignment wrapText="1"/>
    </xf>
    <xf numFmtId="0" fontId="1" fillId="4" borderId="15" xfId="0" applyFont="1" applyFill="1" applyBorder="1"/>
    <xf numFmtId="0" fontId="4" fillId="11" borderId="27" xfId="0" applyFont="1" applyFill="1" applyBorder="1"/>
    <xf numFmtId="0" fontId="0" fillId="9" borderId="15" xfId="0" applyFill="1" applyBorder="1"/>
    <xf numFmtId="0" fontId="0" fillId="9" borderId="31" xfId="0" applyFill="1" applyBorder="1"/>
    <xf numFmtId="0" fontId="1" fillId="0" borderId="32" xfId="0" applyFont="1" applyBorder="1" applyAlignment="1">
      <alignment wrapText="1"/>
    </xf>
    <xf numFmtId="164" fontId="2" fillId="4" borderId="18" xfId="0" applyNumberFormat="1" applyFont="1" applyFill="1" applyBorder="1" applyAlignment="1">
      <alignment wrapText="1"/>
    </xf>
    <xf numFmtId="0" fontId="1" fillId="4" borderId="33" xfId="0" applyFont="1" applyFill="1" applyBorder="1" applyAlignment="1">
      <alignment horizontal="justify" wrapText="1"/>
    </xf>
    <xf numFmtId="164" fontId="2" fillId="4" borderId="9" xfId="0" applyNumberFormat="1" applyFont="1" applyFill="1" applyBorder="1" applyAlignment="1">
      <alignment wrapText="1"/>
    </xf>
    <xf numFmtId="0" fontId="1" fillId="4" borderId="10" xfId="0" applyFont="1" applyFill="1" applyBorder="1" applyAlignment="1">
      <alignment horizontal="justify" wrapText="1"/>
    </xf>
    <xf numFmtId="0" fontId="0" fillId="0" borderId="34" xfId="0" applyBorder="1" applyAlignment="1">
      <alignment wrapText="1"/>
    </xf>
    <xf numFmtId="0" fontId="1" fillId="0" borderId="34" xfId="0" applyFont="1" applyBorder="1" applyAlignment="1">
      <alignment wrapText="1"/>
    </xf>
    <xf numFmtId="0" fontId="1" fillId="4" borderId="34" xfId="0" applyFont="1" applyFill="1" applyBorder="1" applyAlignment="1"/>
    <xf numFmtId="0" fontId="0" fillId="9" borderId="35" xfId="0" applyFill="1" applyBorder="1"/>
    <xf numFmtId="0" fontId="0" fillId="6" borderId="0" xfId="0" applyFill="1" applyBorder="1"/>
    <xf numFmtId="0" fontId="0" fillId="9" borderId="0" xfId="0" applyFill="1" applyBorder="1"/>
    <xf numFmtId="0" fontId="1" fillId="0" borderId="36" xfId="0" applyFont="1" applyBorder="1" applyAlignment="1">
      <alignment wrapText="1"/>
    </xf>
    <xf numFmtId="0" fontId="1" fillId="0" borderId="0" xfId="3"/>
    <xf numFmtId="0" fontId="1" fillId="0" borderId="0" xfId="3" applyAlignment="1">
      <alignment wrapText="1"/>
    </xf>
    <xf numFmtId="0" fontId="2" fillId="2" borderId="37" xfId="3" applyFont="1" applyFill="1" applyBorder="1"/>
    <xf numFmtId="0" fontId="1" fillId="2" borderId="38" xfId="3" applyFill="1" applyBorder="1" applyAlignment="1">
      <alignment wrapText="1"/>
    </xf>
    <xf numFmtId="0" fontId="1" fillId="12" borderId="3" xfId="3" applyFill="1" applyBorder="1" applyAlignment="1">
      <alignment wrapText="1"/>
    </xf>
    <xf numFmtId="0" fontId="1" fillId="0" borderId="14" xfId="3" applyFont="1" applyBorder="1"/>
    <xf numFmtId="0" fontId="2" fillId="4" borderId="1" xfId="3" applyFont="1" applyFill="1" applyBorder="1"/>
    <xf numFmtId="0" fontId="1" fillId="0" borderId="2" xfId="3" applyFont="1" applyBorder="1" applyAlignment="1">
      <alignment wrapText="1"/>
    </xf>
    <xf numFmtId="0" fontId="1" fillId="6" borderId="7" xfId="3" applyFill="1" applyBorder="1" applyAlignment="1">
      <alignment wrapText="1"/>
    </xf>
    <xf numFmtId="0" fontId="1" fillId="0" borderId="25" xfId="3" applyFont="1" applyBorder="1"/>
    <xf numFmtId="0" fontId="2" fillId="4" borderId="5" xfId="3" applyFont="1" applyFill="1" applyBorder="1"/>
    <xf numFmtId="0" fontId="1" fillId="0" borderId="6" xfId="3" applyFont="1" applyBorder="1" applyAlignment="1">
      <alignment wrapText="1"/>
    </xf>
    <xf numFmtId="0" fontId="1" fillId="0" borderId="7" xfId="3" applyBorder="1" applyAlignment="1">
      <alignment wrapText="1"/>
    </xf>
    <xf numFmtId="0" fontId="1" fillId="0" borderId="0" xfId="3" applyFont="1"/>
    <xf numFmtId="0" fontId="2" fillId="4" borderId="9" xfId="3" applyFont="1" applyFill="1" applyBorder="1"/>
    <xf numFmtId="0" fontId="1" fillId="0" borderId="10" xfId="3" applyFont="1" applyBorder="1" applyAlignment="1">
      <alignment wrapText="1"/>
    </xf>
    <xf numFmtId="0" fontId="1" fillId="8" borderId="11" xfId="3" applyFill="1" applyBorder="1" applyAlignment="1">
      <alignment wrapText="1"/>
    </xf>
    <xf numFmtId="0" fontId="1" fillId="0" borderId="36" xfId="3" applyFont="1" applyBorder="1"/>
    <xf numFmtId="0" fontId="5" fillId="0" borderId="0" xfId="3" applyFont="1"/>
    <xf numFmtId="0" fontId="2" fillId="2" borderId="39" xfId="0" applyFont="1" applyFill="1" applyBorder="1"/>
    <xf numFmtId="0" fontId="2" fillId="2" borderId="39" xfId="0" applyFont="1" applyFill="1" applyBorder="1" applyAlignment="1">
      <alignment wrapText="1"/>
    </xf>
    <xf numFmtId="0" fontId="1" fillId="0" borderId="0" xfId="3" applyBorder="1"/>
    <xf numFmtId="164" fontId="2" fillId="4" borderId="4" xfId="0" applyNumberFormat="1" applyFont="1" applyFill="1" applyBorder="1" applyAlignment="1">
      <alignment wrapText="1"/>
    </xf>
    <xf numFmtId="0" fontId="1" fillId="0" borderId="39" xfId="3" applyFont="1" applyBorder="1" applyAlignment="1">
      <alignment wrapText="1"/>
    </xf>
    <xf numFmtId="14" fontId="1" fillId="0" borderId="39" xfId="3" applyNumberFormat="1" applyBorder="1" applyAlignment="1">
      <alignment wrapText="1"/>
    </xf>
    <xf numFmtId="14" fontId="1" fillId="0" borderId="39" xfId="3" applyNumberFormat="1" applyBorder="1"/>
    <xf numFmtId="0" fontId="1" fillId="0" borderId="39" xfId="3" applyFont="1" applyBorder="1"/>
    <xf numFmtId="0" fontId="1" fillId="0" borderId="0" xfId="3" applyBorder="1" applyAlignment="1">
      <alignment wrapText="1"/>
    </xf>
    <xf numFmtId="164" fontId="2" fillId="4" borderId="40" xfId="0" applyNumberFormat="1" applyFont="1" applyFill="1" applyBorder="1" applyAlignment="1">
      <alignment wrapText="1"/>
    </xf>
    <xf numFmtId="0" fontId="2" fillId="2" borderId="38" xfId="3" applyFont="1" applyFill="1" applyBorder="1"/>
    <xf numFmtId="0" fontId="2" fillId="4" borderId="41" xfId="3" applyFont="1" applyFill="1" applyBorder="1"/>
    <xf numFmtId="0" fontId="1" fillId="0" borderId="33" xfId="3" applyFont="1" applyBorder="1"/>
    <xf numFmtId="0" fontId="1" fillId="0" borderId="6" xfId="3" applyFont="1" applyBorder="1"/>
    <xf numFmtId="0" fontId="1" fillId="0" borderId="10" xfId="3" applyFont="1" applyBorder="1"/>
    <xf numFmtId="0" fontId="2" fillId="0" borderId="0" xfId="3" applyFont="1"/>
    <xf numFmtId="0" fontId="2" fillId="4" borderId="42" xfId="3" applyFont="1" applyFill="1" applyBorder="1" applyAlignment="1">
      <alignment wrapText="1"/>
    </xf>
    <xf numFmtId="0" fontId="2" fillId="4" borderId="43" xfId="3" applyFont="1" applyFill="1" applyBorder="1" applyAlignment="1">
      <alignment wrapText="1"/>
    </xf>
    <xf numFmtId="0" fontId="2" fillId="4" borderId="44" xfId="3" applyFont="1" applyFill="1" applyBorder="1" applyAlignment="1">
      <alignment wrapText="1"/>
    </xf>
    <xf numFmtId="0" fontId="2" fillId="4" borderId="4" xfId="3" applyFont="1" applyFill="1" applyBorder="1" applyAlignment="1">
      <alignment wrapText="1"/>
    </xf>
    <xf numFmtId="0" fontId="2" fillId="4" borderId="3" xfId="3" applyFont="1" applyFill="1" applyBorder="1" applyAlignment="1">
      <alignment wrapText="1"/>
    </xf>
    <xf numFmtId="0" fontId="2" fillId="4" borderId="45" xfId="3" applyFont="1" applyFill="1" applyBorder="1" applyAlignment="1">
      <alignment horizontal="center" wrapText="1"/>
    </xf>
    <xf numFmtId="0" fontId="2" fillId="4" borderId="46" xfId="3" applyFont="1" applyFill="1" applyBorder="1" applyAlignment="1">
      <alignment horizontal="center" wrapText="1"/>
    </xf>
    <xf numFmtId="0" fontId="2" fillId="4" borderId="14" xfId="3" applyFont="1" applyFill="1" applyBorder="1" applyAlignment="1">
      <alignment horizontal="center" wrapText="1"/>
    </xf>
    <xf numFmtId="0" fontId="2" fillId="4" borderId="47" xfId="3" applyFont="1" applyFill="1" applyBorder="1" applyAlignment="1">
      <alignment horizontal="center" wrapText="1"/>
    </xf>
    <xf numFmtId="0" fontId="2" fillId="4" borderId="48" xfId="3" applyFont="1" applyFill="1" applyBorder="1" applyAlignment="1">
      <alignment horizontal="center" wrapText="1"/>
    </xf>
    <xf numFmtId="0" fontId="2" fillId="0" borderId="40" xfId="0" applyFont="1" applyBorder="1" applyAlignment="1">
      <alignment wrapText="1"/>
    </xf>
    <xf numFmtId="0" fontId="2" fillId="0" borderId="49" xfId="0" applyFont="1" applyBorder="1" applyAlignment="1">
      <alignment wrapText="1"/>
    </xf>
    <xf numFmtId="0" fontId="0" fillId="0" borderId="50" xfId="0" applyFont="1" applyBorder="1" applyAlignment="1">
      <alignment wrapText="1"/>
    </xf>
    <xf numFmtId="2" fontId="1" fillId="0" borderId="50" xfId="3" applyNumberFormat="1" applyBorder="1" applyAlignment="1">
      <alignment wrapText="1"/>
    </xf>
    <xf numFmtId="2" fontId="1" fillId="0" borderId="17" xfId="3" applyNumberFormat="1" applyBorder="1" applyAlignment="1">
      <alignment wrapText="1"/>
    </xf>
    <xf numFmtId="2" fontId="1" fillId="0" borderId="20" xfId="3" applyNumberFormat="1" applyBorder="1" applyAlignment="1">
      <alignment wrapText="1"/>
    </xf>
    <xf numFmtId="2" fontId="1" fillId="0" borderId="1" xfId="3" applyNumberFormat="1" applyBorder="1" applyAlignment="1">
      <alignment wrapText="1"/>
    </xf>
    <xf numFmtId="2" fontId="1" fillId="0" borderId="16" xfId="3" applyNumberFormat="1" applyBorder="1" applyAlignment="1">
      <alignment wrapText="1"/>
    </xf>
    <xf numFmtId="0" fontId="2" fillId="0" borderId="28" xfId="0" applyFont="1" applyBorder="1" applyAlignment="1">
      <alignment wrapText="1"/>
    </xf>
    <xf numFmtId="0" fontId="2" fillId="0" borderId="51" xfId="0" applyFont="1" applyBorder="1" applyAlignment="1">
      <alignment wrapText="1"/>
    </xf>
    <xf numFmtId="0" fontId="1" fillId="0" borderId="51" xfId="0" applyFont="1" applyBorder="1" applyAlignment="1">
      <alignment wrapText="1"/>
    </xf>
    <xf numFmtId="2" fontId="1" fillId="0" borderId="5" xfId="3" applyNumberFormat="1" applyBorder="1" applyAlignment="1">
      <alignment wrapText="1"/>
    </xf>
    <xf numFmtId="2" fontId="1" fillId="0" borderId="15" xfId="3" applyNumberFormat="1" applyBorder="1" applyAlignment="1">
      <alignment wrapText="1"/>
    </xf>
    <xf numFmtId="2" fontId="1" fillId="0" borderId="6" xfId="3" applyNumberFormat="1" applyBorder="1" applyAlignment="1">
      <alignment wrapText="1"/>
    </xf>
    <xf numFmtId="2" fontId="1" fillId="0" borderId="41" xfId="3" applyNumberFormat="1" applyBorder="1" applyAlignment="1">
      <alignment wrapText="1"/>
    </xf>
    <xf numFmtId="2" fontId="1" fillId="0" borderId="18" xfId="3" applyNumberFormat="1" applyBorder="1" applyAlignment="1">
      <alignment wrapText="1"/>
    </xf>
    <xf numFmtId="2" fontId="1" fillId="0" borderId="33" xfId="3" applyNumberFormat="1" applyBorder="1" applyAlignment="1">
      <alignment wrapText="1"/>
    </xf>
    <xf numFmtId="0" fontId="2" fillId="0" borderId="26" xfId="0" applyFont="1" applyBorder="1" applyAlignment="1">
      <alignment wrapText="1"/>
    </xf>
    <xf numFmtId="0" fontId="1" fillId="0" borderId="52" xfId="0" applyFont="1" applyBorder="1" applyAlignment="1">
      <alignment wrapText="1"/>
    </xf>
    <xf numFmtId="2" fontId="1" fillId="0" borderId="32" xfId="3" applyNumberFormat="1" applyBorder="1" applyAlignment="1">
      <alignment wrapText="1"/>
    </xf>
    <xf numFmtId="0" fontId="2" fillId="0" borderId="53" xfId="3" applyFont="1" applyBorder="1" applyAlignment="1">
      <alignment wrapText="1"/>
    </xf>
    <xf numFmtId="0" fontId="2" fillId="0" borderId="54" xfId="3" applyFont="1" applyBorder="1" applyAlignment="1">
      <alignment wrapText="1"/>
    </xf>
    <xf numFmtId="0" fontId="1" fillId="0" borderId="54" xfId="3" applyFont="1" applyBorder="1" applyAlignment="1">
      <alignment wrapText="1"/>
    </xf>
    <xf numFmtId="2" fontId="1" fillId="0" borderId="55" xfId="3" applyNumberFormat="1" applyBorder="1" applyAlignment="1">
      <alignment wrapText="1"/>
    </xf>
    <xf numFmtId="2" fontId="1" fillId="0" borderId="56" xfId="3" applyNumberFormat="1" applyBorder="1" applyAlignment="1">
      <alignment wrapText="1"/>
    </xf>
    <xf numFmtId="2" fontId="1" fillId="0" borderId="57" xfId="3" applyNumberFormat="1" applyBorder="1" applyAlignment="1">
      <alignment wrapText="1"/>
    </xf>
    <xf numFmtId="2" fontId="1" fillId="0" borderId="22" xfId="3" applyNumberFormat="1" applyBorder="1" applyAlignment="1">
      <alignment wrapText="1"/>
    </xf>
    <xf numFmtId="0" fontId="2" fillId="0" borderId="42" xfId="3" applyFont="1" applyBorder="1"/>
    <xf numFmtId="0" fontId="2" fillId="0" borderId="43" xfId="3" applyFont="1" applyBorder="1"/>
    <xf numFmtId="0" fontId="1" fillId="0" borderId="44" xfId="3" applyBorder="1"/>
    <xf numFmtId="2" fontId="2" fillId="0" borderId="37" xfId="3" applyNumberFormat="1" applyFont="1" applyBorder="1"/>
    <xf numFmtId="2" fontId="2" fillId="0" borderId="58" xfId="3" applyNumberFormat="1" applyFont="1" applyBorder="1"/>
    <xf numFmtId="2" fontId="2" fillId="0" borderId="38" xfId="3" applyNumberFormat="1" applyFont="1" applyBorder="1"/>
    <xf numFmtId="0" fontId="0" fillId="0" borderId="51" xfId="0" applyFont="1" applyBorder="1" applyAlignment="1">
      <alignment wrapText="1"/>
    </xf>
    <xf numFmtId="0" fontId="0" fillId="0" borderId="52" xfId="0" applyFont="1" applyBorder="1" applyAlignment="1">
      <alignment wrapText="1"/>
    </xf>
    <xf numFmtId="0" fontId="2" fillId="0" borderId="26" xfId="3" applyFont="1" applyBorder="1" applyAlignment="1">
      <alignment wrapText="1"/>
    </xf>
    <xf numFmtId="0" fontId="2" fillId="0" borderId="52" xfId="3" applyFont="1" applyBorder="1" applyAlignment="1">
      <alignment wrapText="1"/>
    </xf>
    <xf numFmtId="0" fontId="1" fillId="0" borderId="59" xfId="3" applyFont="1" applyBorder="1" applyAlignment="1">
      <alignment wrapText="1"/>
    </xf>
    <xf numFmtId="2" fontId="1" fillId="0" borderId="9" xfId="3" applyNumberFormat="1" applyBorder="1" applyAlignment="1">
      <alignment wrapText="1"/>
    </xf>
    <xf numFmtId="2" fontId="1" fillId="0" borderId="34" xfId="3" applyNumberFormat="1" applyBorder="1" applyAlignment="1">
      <alignment wrapText="1"/>
    </xf>
    <xf numFmtId="2" fontId="1" fillId="0" borderId="60" xfId="3" applyNumberFormat="1" applyBorder="1" applyAlignment="1">
      <alignment wrapText="1"/>
    </xf>
    <xf numFmtId="2" fontId="1" fillId="0" borderId="10" xfId="3" applyNumberFormat="1" applyBorder="1" applyAlignment="1">
      <alignment wrapText="1"/>
    </xf>
    <xf numFmtId="2" fontId="2" fillId="0" borderId="61" xfId="3" applyNumberFormat="1" applyFont="1" applyBorder="1"/>
    <xf numFmtId="2" fontId="2" fillId="0" borderId="62" xfId="3" applyNumberFormat="1" applyFont="1" applyBorder="1"/>
    <xf numFmtId="2" fontId="2" fillId="0" borderId="63" xfId="3" applyNumberFormat="1" applyFont="1" applyBorder="1"/>
    <xf numFmtId="2" fontId="2" fillId="0" borderId="64" xfId="3" applyNumberFormat="1" applyFont="1" applyBorder="1"/>
    <xf numFmtId="0" fontId="0" fillId="0" borderId="40" xfId="0" applyFont="1" applyBorder="1" applyAlignment="1">
      <alignment wrapText="1"/>
    </xf>
    <xf numFmtId="2" fontId="1" fillId="0" borderId="65" xfId="3" applyNumberFormat="1" applyBorder="1" applyAlignment="1">
      <alignment wrapText="1"/>
    </xf>
    <xf numFmtId="0" fontId="1" fillId="0" borderId="28" xfId="0" applyFont="1" applyBorder="1" applyAlignment="1">
      <alignment wrapText="1"/>
    </xf>
    <xf numFmtId="2" fontId="0" fillId="0" borderId="0" xfId="0" applyNumberFormat="1"/>
    <xf numFmtId="165" fontId="1" fillId="0" borderId="0" xfId="1" applyFont="1" applyBorder="1" applyAlignment="1" applyProtection="1"/>
    <xf numFmtId="2" fontId="1" fillId="0" borderId="6" xfId="3" applyNumberFormat="1" applyFont="1" applyBorder="1" applyAlignment="1">
      <alignment wrapText="1"/>
    </xf>
    <xf numFmtId="2" fontId="1" fillId="0" borderId="0" xfId="0" applyNumberFormat="1" applyFont="1"/>
    <xf numFmtId="0" fontId="2" fillId="2" borderId="37" xfId="0" applyFont="1" applyFill="1" applyBorder="1"/>
    <xf numFmtId="0" fontId="0" fillId="2" borderId="38" xfId="0" applyFill="1" applyBorder="1"/>
    <xf numFmtId="0" fontId="2" fillId="4" borderId="41" xfId="0" applyFont="1" applyFill="1" applyBorder="1"/>
    <xf numFmtId="0" fontId="0" fillId="0" borderId="33" xfId="0" applyBorder="1"/>
    <xf numFmtId="0" fontId="0" fillId="0" borderId="10" xfId="0" applyBorder="1"/>
    <xf numFmtId="0" fontId="2" fillId="0" borderId="0" xfId="0" applyFont="1"/>
    <xf numFmtId="0" fontId="2" fillId="2" borderId="42" xfId="0" applyFont="1" applyFill="1" applyBorder="1" applyAlignment="1">
      <alignment wrapText="1"/>
    </xf>
    <xf numFmtId="0" fontId="2" fillId="0" borderId="1" xfId="0" applyFont="1" applyBorder="1" applyAlignment="1">
      <alignment vertical="center" wrapText="1"/>
    </xf>
    <xf numFmtId="0" fontId="2"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2" fillId="2" borderId="58" xfId="0" applyFont="1" applyFill="1" applyBorder="1" applyAlignment="1">
      <alignment horizontal="center"/>
    </xf>
    <xf numFmtId="0" fontId="6" fillId="0" borderId="45" xfId="0" applyFont="1" applyBorder="1" applyAlignment="1">
      <alignment horizontal="center" vertical="center" wrapText="1"/>
    </xf>
    <xf numFmtId="14" fontId="6" fillId="0" borderId="46" xfId="0" applyNumberFormat="1" applyFont="1" applyBorder="1" applyAlignment="1">
      <alignment horizontal="center" vertical="center" wrapText="1"/>
    </xf>
    <xf numFmtId="0" fontId="6" fillId="0" borderId="48" xfId="0" applyFont="1" applyBorder="1" applyAlignment="1">
      <alignment horizontal="center" vertical="center" wrapText="1"/>
    </xf>
    <xf numFmtId="14" fontId="1" fillId="0" borderId="15" xfId="0" applyNumberFormat="1" applyFont="1" applyBorder="1" applyAlignment="1">
      <alignment horizontal="center" vertical="center" wrapText="1"/>
    </xf>
    <xf numFmtId="0" fontId="1" fillId="0" borderId="6" xfId="2" applyFont="1" applyBorder="1" applyAlignment="1" applyProtection="1">
      <alignment horizontal="center" vertical="center" wrapText="1"/>
    </xf>
    <xf numFmtId="14" fontId="0" fillId="0" borderId="15" xfId="0" applyNumberFormat="1" applyBorder="1" applyAlignment="1">
      <alignment horizontal="center" vertical="center" wrapText="1"/>
    </xf>
    <xf numFmtId="0" fontId="6" fillId="0" borderId="9" xfId="0" applyFont="1" applyBorder="1" applyAlignment="1">
      <alignment horizontal="center" vertical="center" wrapText="1"/>
    </xf>
    <xf numFmtId="14" fontId="6" fillId="0" borderId="34" xfId="0" applyNumberFormat="1" applyFont="1" applyBorder="1" applyAlignment="1">
      <alignment horizontal="center" vertical="center" wrapText="1"/>
    </xf>
    <xf numFmtId="0" fontId="6" fillId="0" borderId="63" xfId="0" applyFont="1" applyBorder="1" applyAlignment="1">
      <alignment horizontal="center" vertical="center" wrapText="1"/>
    </xf>
    <xf numFmtId="0" fontId="2" fillId="2" borderId="38" xfId="0" applyFont="1" applyFill="1" applyBorder="1" applyAlignment="1">
      <alignment horizontal="center"/>
    </xf>
    <xf numFmtId="14" fontId="1" fillId="0" borderId="17" xfId="0" applyNumberFormat="1" applyFont="1" applyBorder="1" applyAlignment="1">
      <alignment horizontal="center" vertical="center" wrapText="1"/>
    </xf>
    <xf numFmtId="0" fontId="1" fillId="0" borderId="2" xfId="2" applyFont="1" applyBorder="1" applyAlignment="1" applyProtection="1">
      <alignment horizontal="center" vertical="center" wrapText="1"/>
    </xf>
    <xf numFmtId="14" fontId="1" fillId="0" borderId="34" xfId="0" applyNumberFormat="1" applyFont="1" applyBorder="1" applyAlignment="1">
      <alignment horizontal="center" vertical="center" wrapText="1"/>
    </xf>
    <xf numFmtId="0" fontId="1" fillId="0" borderId="63" xfId="0" applyFont="1" applyBorder="1" applyAlignment="1">
      <alignment horizontal="center" vertical="center" wrapText="1"/>
    </xf>
    <xf numFmtId="0" fontId="8" fillId="0" borderId="2" xfId="2" applyFont="1" applyBorder="1" applyAlignment="1" applyProtection="1">
      <alignment horizontal="center" vertical="center" wrapText="1"/>
    </xf>
    <xf numFmtId="0" fontId="6" fillId="0" borderId="6" xfId="0" applyFont="1" applyBorder="1" applyAlignment="1">
      <alignment horizontal="center" vertical="center" wrapText="1"/>
    </xf>
    <xf numFmtId="0" fontId="6" fillId="0" borderId="2" xfId="2" applyFont="1" applyBorder="1" applyAlignment="1" applyProtection="1">
      <alignment horizontal="center" vertical="center" wrapText="1"/>
    </xf>
    <xf numFmtId="0" fontId="1" fillId="0" borderId="15" xfId="0" applyFont="1" applyBorder="1" applyAlignment="1">
      <alignment horizontal="center" vertical="center" wrapText="1"/>
    </xf>
    <xf numFmtId="0" fontId="7" fillId="0" borderId="6" xfId="2" applyFont="1" applyBorder="1" applyAlignment="1" applyProtection="1">
      <alignment horizontal="center" vertical="center" wrapText="1"/>
    </xf>
    <xf numFmtId="0" fontId="5" fillId="0" borderId="63"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7" xfId="0" applyNumberFormat="1" applyFont="1" applyBorder="1" applyAlignment="1">
      <alignment horizontal="center" vertical="center" wrapText="1"/>
    </xf>
    <xf numFmtId="0" fontId="6" fillId="0" borderId="5" xfId="0" applyFont="1" applyBorder="1" applyAlignment="1">
      <alignment horizontal="center" vertical="center" wrapText="1"/>
    </xf>
    <xf numFmtId="14" fontId="6" fillId="0" borderId="15" xfId="0" applyNumberFormat="1" applyFont="1" applyBorder="1" applyAlignment="1">
      <alignment horizontal="center" vertical="center" wrapText="1"/>
    </xf>
    <xf numFmtId="0" fontId="6" fillId="0" borderId="0" xfId="0" applyFont="1" applyBorder="1" applyAlignment="1">
      <alignment wrapText="1"/>
    </xf>
    <xf numFmtId="0" fontId="12" fillId="0" borderId="6" xfId="2" applyFont="1" applyBorder="1" applyAlignment="1" applyProtection="1">
      <alignment horizontal="center" vertical="center" wrapText="1"/>
    </xf>
    <xf numFmtId="15" fontId="1" fillId="0" borderId="15" xfId="0" applyNumberFormat="1" applyFont="1" applyBorder="1" applyAlignment="1">
      <alignment horizontal="center"/>
    </xf>
    <xf numFmtId="0" fontId="1" fillId="0" borderId="6" xfId="0" applyFont="1" applyBorder="1" applyAlignment="1">
      <alignment horizontal="center" vertical="center"/>
    </xf>
    <xf numFmtId="0" fontId="1" fillId="0" borderId="64" xfId="0" applyFont="1" applyBorder="1" applyAlignment="1">
      <alignment horizontal="center" vertical="center"/>
    </xf>
    <xf numFmtId="15" fontId="0" fillId="0" borderId="15" xfId="0" applyNumberFormat="1" applyBorder="1" applyAlignment="1">
      <alignment horizontal="center"/>
    </xf>
    <xf numFmtId="0" fontId="1" fillId="0" borderId="5" xfId="0" applyFont="1" applyBorder="1" applyAlignment="1">
      <alignment horizontal="center" vertical="center"/>
    </xf>
    <xf numFmtId="14" fontId="0" fillId="0" borderId="15" xfId="0" applyNumberFormat="1" applyBorder="1" applyAlignment="1">
      <alignment horizontal="center" vertical="center"/>
    </xf>
    <xf numFmtId="0" fontId="1" fillId="0" borderId="9" xfId="0" applyFont="1" applyBorder="1" applyAlignment="1">
      <alignment horizontal="center" vertical="center"/>
    </xf>
    <xf numFmtId="14" fontId="0" fillId="0" borderId="34" xfId="0" applyNumberFormat="1"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wrapText="1"/>
    </xf>
    <xf numFmtId="0" fontId="0" fillId="13" borderId="0" xfId="0" applyFill="1" applyBorder="1"/>
    <xf numFmtId="0" fontId="7" fillId="0" borderId="2" xfId="2" applyBorder="1" applyProtection="1"/>
    <xf numFmtId="0" fontId="7" fillId="0" borderId="6" xfId="2" applyBorder="1"/>
    <xf numFmtId="0" fontId="7" fillId="0" borderId="63" xfId="2" applyBorder="1"/>
  </cellXfs>
  <cellStyles count="4">
    <cellStyle name="Comma" xfId="1" builtinId="3"/>
    <cellStyle name="Explanatory Text" xfId="3" builtinId="53" customBuiltin="1"/>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D4"/>
      <rgbColor rgb="FFFFFF00"/>
      <rgbColor rgb="FFFF00FF"/>
      <rgbColor rgb="FF00FFFF"/>
      <rgbColor rgb="FF800000"/>
      <rgbColor rgb="FF1FB714"/>
      <rgbColor rgb="FF000080"/>
      <rgbColor rgb="FF808000"/>
      <rgbColor rgb="FF800080"/>
      <rgbColor rgb="FF00B05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E46C0A"/>
      <rgbColor rgb="FF666699"/>
      <rgbColor rgb="FF969696"/>
      <rgbColor rgb="FF003366"/>
      <rgbColor rgb="FF339966"/>
      <rgbColor rgb="FF003300"/>
      <rgbColor rgb="FF333300"/>
      <rgbColor rgb="FFDD0806"/>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95760</xdr:colOff>
      <xdr:row>8</xdr:row>
      <xdr:rowOff>428760</xdr:rowOff>
    </xdr:from>
    <xdr:to>
      <xdr:col>40</xdr:col>
      <xdr:colOff>190800</xdr:colOff>
      <xdr:row>12</xdr:row>
      <xdr:rowOff>3476520</xdr:rowOff>
    </xdr:to>
    <xdr:pic>
      <xdr:nvPicPr>
        <xdr:cNvPr id="2" name="Picture 2"/>
        <xdr:cNvPicPr/>
      </xdr:nvPicPr>
      <xdr:blipFill>
        <a:blip xmlns:r="http://schemas.openxmlformats.org/officeDocument/2006/relationships" r:embed="rId1"/>
        <a:stretch/>
      </xdr:blipFill>
      <xdr:spPr>
        <a:xfrm>
          <a:off x="23942880" y="1729080"/>
          <a:ext cx="11342160" cy="1177272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8.xml.rels><?xml version="1.0" encoding="UTF-8" standalone="yes"?>
<Relationships xmlns="http://schemas.openxmlformats.org/package/2006/relationships"><Relationship Id="rId1" Type="http://schemas.openxmlformats.org/officeDocument/2006/relationships/hyperlink" Target="http://storage.esc.rl.ac.uk/weekly/20171018-minutes.txtSee%20also%20mail%20to%20list%20(26%20Jan).%20Not%20clear%20yet%20whether%20we%20should%20try%20to%20influence%20the%20direcitons%20of%20development;%20would%20depend%20on%20the%20uptake%20of%20SciTok"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s://indico.cern.ch/event/684659/timetable/"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torage.esc.rl.ac.uk/weekly/20180905-minutes.txt" TargetMode="External"/><Relationship Id="rId2" Type="http://schemas.openxmlformats.org/officeDocument/2006/relationships/hyperlink" Target="https://indico.cern.ch/event/587955/contributions/2936863/" TargetMode="External"/><Relationship Id="rId1" Type="http://schemas.openxmlformats.org/officeDocument/2006/relationships/hyperlink" Target="https://docs.google.com/document/d/1zH-R9si2JUhrjHqk7rWKqWSp_BVDV61ql1KvZUj1wbM/edit?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5"/>
  <sheetViews>
    <sheetView tabSelected="1" zoomScale="80" zoomScaleNormal="80" workbookViewId="0">
      <pane xSplit="2" topLeftCell="H1" activePane="topRight" state="frozen"/>
      <selection pane="topRight" activeCell="R10" sqref="R10:R11"/>
    </sheetView>
  </sheetViews>
  <sheetFormatPr defaultRowHeight="13.2" x14ac:dyDescent="0.25"/>
  <cols>
    <col min="1" max="1" width="12" customWidth="1"/>
    <col min="2" max="2" width="39" style="15" customWidth="1"/>
    <col min="3" max="3" width="21.33203125" style="15" customWidth="1"/>
    <col min="4" max="4" width="14" customWidth="1"/>
    <col min="5" max="5" width="14.88671875" customWidth="1"/>
    <col min="6" max="11" width="8.88671875" customWidth="1"/>
    <col min="12" max="12" width="10.109375" customWidth="1"/>
    <col min="13" max="17" width="21" customWidth="1"/>
    <col min="18" max="18" width="17.44140625" customWidth="1"/>
    <col min="19" max="19" width="24.6640625" customWidth="1"/>
    <col min="20" max="1025" width="8.88671875" customWidth="1"/>
  </cols>
  <sheetData>
    <row r="2" spans="1:19" x14ac:dyDescent="0.25">
      <c r="A2" s="16" t="s">
        <v>0</v>
      </c>
      <c r="B2" s="17"/>
      <c r="C2" s="18"/>
      <c r="D2" s="19"/>
      <c r="E2" s="20" t="s">
        <v>1</v>
      </c>
    </row>
    <row r="3" spans="1:19" x14ac:dyDescent="0.25">
      <c r="A3" s="21" t="s">
        <v>2</v>
      </c>
      <c r="B3" s="22" t="s">
        <v>3</v>
      </c>
      <c r="C3" s="23"/>
      <c r="D3" s="24"/>
      <c r="E3" s="25" t="s">
        <v>4</v>
      </c>
    </row>
    <row r="4" spans="1:19" x14ac:dyDescent="0.25">
      <c r="A4" s="21" t="s">
        <v>5</v>
      </c>
      <c r="B4" s="22">
        <v>2018</v>
      </c>
      <c r="C4" s="18"/>
      <c r="D4" s="26"/>
      <c r="E4" s="25" t="s">
        <v>6</v>
      </c>
    </row>
    <row r="5" spans="1:19" x14ac:dyDescent="0.25">
      <c r="A5" s="27" t="s">
        <v>7</v>
      </c>
      <c r="B5" s="28" t="s">
        <v>8</v>
      </c>
      <c r="C5" s="18"/>
      <c r="D5" s="29"/>
      <c r="E5" s="25" t="s">
        <v>9</v>
      </c>
    </row>
    <row r="6" spans="1:19" x14ac:dyDescent="0.25">
      <c r="D6" s="30"/>
      <c r="E6" s="31" t="s">
        <v>10</v>
      </c>
    </row>
    <row r="7" spans="1:19" x14ac:dyDescent="0.25">
      <c r="R7" s="32"/>
      <c r="S7" s="32"/>
    </row>
    <row r="8" spans="1:19" x14ac:dyDescent="0.25">
      <c r="A8" s="33" t="s">
        <v>11</v>
      </c>
      <c r="B8" s="34" t="s">
        <v>12</v>
      </c>
      <c r="C8" s="34" t="s">
        <v>13</v>
      </c>
      <c r="D8" s="35" t="s">
        <v>14</v>
      </c>
      <c r="E8" s="35" t="s">
        <v>15</v>
      </c>
      <c r="F8" s="33" t="s">
        <v>16</v>
      </c>
      <c r="G8" s="33" t="s">
        <v>17</v>
      </c>
      <c r="H8" s="33" t="s">
        <v>18</v>
      </c>
      <c r="I8" s="33" t="s">
        <v>19</v>
      </c>
      <c r="J8" s="33" t="s">
        <v>20</v>
      </c>
      <c r="K8" s="36" t="s">
        <v>21</v>
      </c>
      <c r="L8" s="36" t="s">
        <v>22</v>
      </c>
      <c r="M8" s="37" t="s">
        <v>23</v>
      </c>
      <c r="N8" s="37" t="s">
        <v>24</v>
      </c>
      <c r="O8" s="37" t="s">
        <v>25</v>
      </c>
      <c r="P8" s="37" t="s">
        <v>26</v>
      </c>
      <c r="Q8" s="37" t="s">
        <v>27</v>
      </c>
      <c r="R8" s="37" t="s">
        <v>28</v>
      </c>
      <c r="S8" s="37" t="s">
        <v>29</v>
      </c>
    </row>
    <row r="9" spans="1:19" ht="120" customHeight="1" x14ac:dyDescent="0.25">
      <c r="A9" s="38" t="s">
        <v>30</v>
      </c>
      <c r="B9" s="39" t="s">
        <v>31</v>
      </c>
      <c r="C9" s="40"/>
      <c r="D9" s="41" t="s">
        <v>8</v>
      </c>
      <c r="E9" s="42">
        <v>0</v>
      </c>
      <c r="F9" s="43"/>
      <c r="G9" s="43"/>
      <c r="H9" s="43"/>
      <c r="I9" s="43"/>
      <c r="J9" s="43"/>
      <c r="K9" s="44"/>
      <c r="L9" s="44"/>
      <c r="M9" s="45" t="s">
        <v>32</v>
      </c>
      <c r="N9" s="45" t="s">
        <v>33</v>
      </c>
      <c r="O9" s="45"/>
      <c r="P9" s="45" t="s">
        <v>34</v>
      </c>
      <c r="Q9" s="45" t="s">
        <v>35</v>
      </c>
      <c r="R9" s="45" t="s">
        <v>36</v>
      </c>
      <c r="S9" s="45" t="s">
        <v>291</v>
      </c>
    </row>
    <row r="10" spans="1:19" ht="161.25" customHeight="1" x14ac:dyDescent="0.25">
      <c r="A10" s="46" t="s">
        <v>37</v>
      </c>
      <c r="B10" s="47" t="s">
        <v>38</v>
      </c>
      <c r="C10" s="48"/>
      <c r="D10" s="49" t="s">
        <v>8</v>
      </c>
      <c r="E10" s="50">
        <v>0</v>
      </c>
      <c r="F10" s="51"/>
      <c r="G10" s="51"/>
      <c r="H10" s="51"/>
      <c r="I10" s="52" t="s">
        <v>39</v>
      </c>
      <c r="J10" s="52" t="s">
        <v>39</v>
      </c>
      <c r="K10" s="53"/>
      <c r="L10" s="53"/>
      <c r="M10" s="54" t="s">
        <v>40</v>
      </c>
      <c r="N10" s="54" t="s">
        <v>41</v>
      </c>
      <c r="O10" s="54" t="s">
        <v>42</v>
      </c>
      <c r="P10" s="14" t="s">
        <v>43</v>
      </c>
      <c r="Q10" s="14" t="s">
        <v>44</v>
      </c>
      <c r="R10" s="14"/>
      <c r="S10" s="55" t="s">
        <v>274</v>
      </c>
    </row>
    <row r="11" spans="1:19" ht="202.5" customHeight="1" x14ac:dyDescent="0.25">
      <c r="A11" s="38" t="s">
        <v>45</v>
      </c>
      <c r="B11" s="56" t="s">
        <v>46</v>
      </c>
      <c r="C11" s="48"/>
      <c r="D11" s="49" t="s">
        <v>8</v>
      </c>
      <c r="E11" s="57">
        <v>0.85</v>
      </c>
      <c r="F11" s="58"/>
      <c r="G11" s="58"/>
      <c r="H11" s="59"/>
      <c r="I11" s="52" t="s">
        <v>39</v>
      </c>
      <c r="J11" s="60" t="s">
        <v>39</v>
      </c>
      <c r="K11" s="60"/>
      <c r="L11" s="60"/>
      <c r="M11" s="61" t="s">
        <v>47</v>
      </c>
      <c r="N11" s="61" t="s">
        <v>48</v>
      </c>
      <c r="O11" s="61" t="s">
        <v>49</v>
      </c>
      <c r="P11" s="14"/>
      <c r="Q11" s="14"/>
      <c r="R11" s="14"/>
      <c r="S11" s="62" t="s">
        <v>274</v>
      </c>
    </row>
    <row r="12" spans="1:19" ht="203.25" customHeight="1" x14ac:dyDescent="0.25">
      <c r="A12" s="46" t="s">
        <v>50</v>
      </c>
      <c r="B12" s="63" t="s">
        <v>51</v>
      </c>
      <c r="C12" s="48"/>
      <c r="D12" s="64" t="s">
        <v>8</v>
      </c>
      <c r="E12" s="65" t="s">
        <v>52</v>
      </c>
      <c r="F12" s="66"/>
      <c r="G12" s="66"/>
      <c r="H12" s="66"/>
      <c r="I12" s="66"/>
      <c r="J12" s="66"/>
      <c r="K12" s="66"/>
      <c r="L12" s="66"/>
      <c r="M12" s="61" t="s">
        <v>53</v>
      </c>
      <c r="N12" s="61" t="s">
        <v>54</v>
      </c>
      <c r="O12" s="61" t="s">
        <v>55</v>
      </c>
      <c r="P12" s="61" t="s">
        <v>56</v>
      </c>
      <c r="Q12" s="61" t="s">
        <v>57</v>
      </c>
      <c r="R12" s="61"/>
      <c r="S12" s="61" t="s">
        <v>272</v>
      </c>
    </row>
    <row r="13" spans="1:19" ht="294.75" customHeight="1" x14ac:dyDescent="0.25">
      <c r="A13" s="38" t="s">
        <v>58</v>
      </c>
      <c r="B13" s="56" t="s">
        <v>59</v>
      </c>
      <c r="C13" s="48"/>
      <c r="D13" s="67" t="s">
        <v>8</v>
      </c>
      <c r="E13" s="68" t="s">
        <v>60</v>
      </c>
      <c r="F13" s="69"/>
      <c r="G13" s="66"/>
      <c r="H13" s="66"/>
      <c r="I13" s="66"/>
      <c r="J13" s="70"/>
      <c r="K13" s="71"/>
      <c r="L13" s="71"/>
      <c r="M13" s="72" t="s">
        <v>61</v>
      </c>
      <c r="N13" s="72" t="s">
        <v>62</v>
      </c>
      <c r="O13" s="72" t="s">
        <v>63</v>
      </c>
      <c r="P13" s="72" t="s">
        <v>64</v>
      </c>
      <c r="Q13" s="72" t="s">
        <v>65</v>
      </c>
      <c r="R13" s="72" t="s">
        <v>66</v>
      </c>
      <c r="S13" s="72" t="s">
        <v>275</v>
      </c>
    </row>
    <row r="14" spans="1:19" ht="165.75" customHeight="1" x14ac:dyDescent="0.25">
      <c r="A14" s="73" t="s">
        <v>67</v>
      </c>
      <c r="B14" s="74" t="s">
        <v>68</v>
      </c>
      <c r="C14" s="48"/>
      <c r="D14" s="49" t="s">
        <v>8</v>
      </c>
      <c r="E14" s="50">
        <v>0</v>
      </c>
      <c r="F14" s="66"/>
      <c r="G14" s="66"/>
      <c r="H14" s="66"/>
      <c r="I14" s="66"/>
      <c r="J14" s="70"/>
      <c r="K14" s="71"/>
      <c r="L14" s="71"/>
      <c r="M14" s="72" t="s">
        <v>69</v>
      </c>
      <c r="N14" s="72" t="s">
        <v>70</v>
      </c>
      <c r="O14" s="72" t="s">
        <v>1</v>
      </c>
      <c r="P14" s="72"/>
      <c r="Q14" s="72"/>
      <c r="R14" s="72" t="s">
        <v>1</v>
      </c>
      <c r="S14" s="72" t="s">
        <v>276</v>
      </c>
    </row>
    <row r="15" spans="1:19" ht="120.75" customHeight="1" x14ac:dyDescent="0.25">
      <c r="A15" s="75" t="s">
        <v>71</v>
      </c>
      <c r="B15" s="76" t="s">
        <v>72</v>
      </c>
      <c r="C15" s="77"/>
      <c r="D15" s="78" t="s">
        <v>8</v>
      </c>
      <c r="E15" s="79">
        <v>5</v>
      </c>
      <c r="F15" s="66">
        <v>8</v>
      </c>
      <c r="G15" s="80">
        <v>8</v>
      </c>
      <c r="H15" s="26">
        <v>2</v>
      </c>
      <c r="I15" s="81">
        <v>2</v>
      </c>
      <c r="J15" s="70">
        <v>6</v>
      </c>
      <c r="K15" s="82">
        <v>5</v>
      </c>
      <c r="L15" s="230">
        <v>4</v>
      </c>
      <c r="M15" s="83" t="s">
        <v>73</v>
      </c>
      <c r="N15" s="83" t="s">
        <v>74</v>
      </c>
      <c r="O15" s="83" t="s">
        <v>75</v>
      </c>
      <c r="P15" s="83" t="s">
        <v>76</v>
      </c>
      <c r="Q15" s="83" t="s">
        <v>77</v>
      </c>
      <c r="R15" s="83" t="s">
        <v>78</v>
      </c>
      <c r="S15" s="83" t="s">
        <v>273</v>
      </c>
    </row>
  </sheetData>
  <mergeCells count="3">
    <mergeCell ref="P10:P11"/>
    <mergeCell ref="Q10:Q11"/>
    <mergeCell ref="R10:R11"/>
  </mergeCells>
  <pageMargins left="0.75" right="0.75" top="1" bottom="1" header="0.51180555555555496" footer="0.51180555555555496"/>
  <pageSetup paperSize="9" firstPageNumber="0" orientation="landscape"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B5" sqref="B5"/>
    </sheetView>
  </sheetViews>
  <sheetFormatPr defaultRowHeight="13.2" x14ac:dyDescent="0.25"/>
  <cols>
    <col min="1" max="1" width="12.44140625" style="84" customWidth="1"/>
    <col min="2" max="2" width="27" style="84" customWidth="1"/>
    <col min="3" max="3" width="22.109375" style="84" customWidth="1"/>
    <col min="4" max="1025" width="8.88671875" style="84" customWidth="1"/>
  </cols>
  <sheetData>
    <row r="2" spans="1:10" x14ac:dyDescent="0.25">
      <c r="A2" s="86" t="s">
        <v>0</v>
      </c>
      <c r="B2" s="113"/>
    </row>
    <row r="3" spans="1:10" x14ac:dyDescent="0.25">
      <c r="A3" s="114" t="s">
        <v>2</v>
      </c>
      <c r="B3" s="115" t="str">
        <f>Metrics!B3</f>
        <v>Data Group</v>
      </c>
    </row>
    <row r="4" spans="1:10" x14ac:dyDescent="0.25">
      <c r="A4" s="94" t="s">
        <v>5</v>
      </c>
      <c r="B4" s="116">
        <v>2017</v>
      </c>
    </row>
    <row r="5" spans="1:10" x14ac:dyDescent="0.25">
      <c r="A5" s="98" t="s">
        <v>7</v>
      </c>
      <c r="B5" s="117" t="str">
        <f>Metrics!B5</f>
        <v>Jens Jensen</v>
      </c>
    </row>
    <row r="7" spans="1:10" x14ac:dyDescent="0.25">
      <c r="A7" s="118" t="s">
        <v>108</v>
      </c>
      <c r="B7" s="118"/>
      <c r="C7" s="118"/>
    </row>
    <row r="8" spans="1:10" ht="13.5" customHeight="1" x14ac:dyDescent="0.25">
      <c r="A8" s="119"/>
      <c r="B8" s="120"/>
      <c r="C8" s="121"/>
      <c r="D8" s="13" t="s">
        <v>109</v>
      </c>
      <c r="E8" s="13"/>
      <c r="F8" s="13"/>
      <c r="G8" s="12" t="s">
        <v>110</v>
      </c>
      <c r="H8" s="12"/>
      <c r="I8" s="12"/>
    </row>
    <row r="9" spans="1:10" x14ac:dyDescent="0.25">
      <c r="A9" s="122" t="s">
        <v>111</v>
      </c>
      <c r="B9" s="123" t="s">
        <v>112</v>
      </c>
      <c r="C9" s="123" t="s">
        <v>113</v>
      </c>
      <c r="D9" s="124" t="s">
        <v>114</v>
      </c>
      <c r="E9" s="125" t="s">
        <v>115</v>
      </c>
      <c r="F9" s="126" t="s">
        <v>116</v>
      </c>
      <c r="G9" s="127" t="s">
        <v>114</v>
      </c>
      <c r="H9" s="125" t="s">
        <v>115</v>
      </c>
      <c r="I9" s="128" t="s">
        <v>116</v>
      </c>
    </row>
    <row r="10" spans="1:10" x14ac:dyDescent="0.25">
      <c r="A10" s="129"/>
      <c r="B10" s="130"/>
      <c r="C10" s="175" t="s">
        <v>8</v>
      </c>
      <c r="D10" s="176">
        <v>0.2</v>
      </c>
      <c r="E10" s="133">
        <v>0.2</v>
      </c>
      <c r="F10" s="134">
        <v>0.2</v>
      </c>
      <c r="G10" s="135"/>
      <c r="H10" s="136"/>
      <c r="I10" s="134"/>
    </row>
    <row r="11" spans="1:10" x14ac:dyDescent="0.25">
      <c r="A11" s="137"/>
      <c r="B11" s="138"/>
      <c r="C11" s="177" t="s">
        <v>120</v>
      </c>
      <c r="D11" s="178">
        <v>0.5</v>
      </c>
      <c r="E11" s="178">
        <v>0.5</v>
      </c>
      <c r="F11" s="181">
        <v>0.5</v>
      </c>
      <c r="G11" s="140"/>
      <c r="H11" s="141"/>
      <c r="I11" s="142"/>
    </row>
    <row r="12" spans="1:10" x14ac:dyDescent="0.25">
      <c r="A12" s="146"/>
      <c r="B12" s="146"/>
      <c r="C12" s="139" t="s">
        <v>94</v>
      </c>
      <c r="D12" s="140">
        <v>0.8</v>
      </c>
      <c r="E12" s="141">
        <v>0.8</v>
      </c>
      <c r="F12" s="180">
        <v>0.8</v>
      </c>
      <c r="G12" s="140"/>
      <c r="H12" s="141"/>
      <c r="I12" s="142"/>
    </row>
    <row r="13" spans="1:10" x14ac:dyDescent="0.25">
      <c r="A13" s="146"/>
      <c r="B13" s="146"/>
      <c r="C13" s="147" t="s">
        <v>89</v>
      </c>
      <c r="D13" s="140">
        <v>1</v>
      </c>
      <c r="E13" s="141">
        <v>1</v>
      </c>
      <c r="F13" s="142">
        <v>1</v>
      </c>
      <c r="G13" s="140"/>
      <c r="H13" s="141"/>
      <c r="I13" s="142"/>
    </row>
    <row r="14" spans="1:10" x14ac:dyDescent="0.25">
      <c r="A14" s="146"/>
      <c r="B14" s="146"/>
      <c r="C14" s="147" t="s">
        <v>121</v>
      </c>
      <c r="D14" s="140">
        <v>0.5</v>
      </c>
      <c r="E14" s="141">
        <v>0.5</v>
      </c>
      <c r="F14" s="148">
        <v>0.5</v>
      </c>
      <c r="G14" s="140">
        <v>0.5</v>
      </c>
      <c r="H14" s="141">
        <v>0.5</v>
      </c>
      <c r="I14" s="142">
        <v>0.5</v>
      </c>
      <c r="J14" s="97" t="s">
        <v>122</v>
      </c>
    </row>
    <row r="15" spans="1:10" x14ac:dyDescent="0.25">
      <c r="A15" s="149"/>
      <c r="B15" s="150"/>
      <c r="C15" s="151"/>
      <c r="D15" s="167"/>
      <c r="E15" s="168"/>
      <c r="F15" s="169"/>
      <c r="G15" s="167"/>
      <c r="H15" s="168"/>
      <c r="I15" s="170"/>
    </row>
    <row r="16" spans="1:10" x14ac:dyDescent="0.25">
      <c r="A16" s="156" t="s">
        <v>118</v>
      </c>
      <c r="B16" s="157"/>
      <c r="C16" s="158"/>
      <c r="D16" s="171">
        <f t="shared" ref="D16:I16" si="0">SUM(D10:D15)</f>
        <v>3</v>
      </c>
      <c r="E16" s="172">
        <f t="shared" si="0"/>
        <v>3</v>
      </c>
      <c r="F16" s="173">
        <f t="shared" si="0"/>
        <v>3</v>
      </c>
      <c r="G16" s="174">
        <f t="shared" si="0"/>
        <v>0.5</v>
      </c>
      <c r="H16" s="172">
        <f t="shared" si="0"/>
        <v>0.5</v>
      </c>
      <c r="I16" s="173">
        <f t="shared" si="0"/>
        <v>0.5</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1" sqref="D11"/>
    </sheetView>
  </sheetViews>
  <sheetFormatPr defaultRowHeight="13.2" x14ac:dyDescent="0.25"/>
  <cols>
    <col min="1" max="1" width="12.44140625" style="84" customWidth="1"/>
    <col min="2" max="2" width="27" style="84" customWidth="1"/>
    <col min="3" max="3" width="22.109375" style="84" customWidth="1"/>
    <col min="4" max="1025" width="8.88671875" style="84" customWidth="1"/>
  </cols>
  <sheetData>
    <row r="2" spans="1:10" x14ac:dyDescent="0.25">
      <c r="A2" s="86" t="s">
        <v>0</v>
      </c>
      <c r="B2" s="113"/>
    </row>
    <row r="3" spans="1:10" x14ac:dyDescent="0.25">
      <c r="A3" s="114" t="s">
        <v>2</v>
      </c>
      <c r="B3" s="115" t="str">
        <f>Metrics!B3</f>
        <v>Data Group</v>
      </c>
    </row>
    <row r="4" spans="1:10" x14ac:dyDescent="0.25">
      <c r="A4" s="94" t="s">
        <v>5</v>
      </c>
      <c r="B4" s="116">
        <v>2017</v>
      </c>
    </row>
    <row r="5" spans="1:10" x14ac:dyDescent="0.25">
      <c r="A5" s="98" t="s">
        <v>7</v>
      </c>
      <c r="B5" s="117" t="str">
        <f>Metrics!B5</f>
        <v>Jens Jensen</v>
      </c>
    </row>
    <row r="7" spans="1:10" x14ac:dyDescent="0.25">
      <c r="A7" s="118" t="s">
        <v>108</v>
      </c>
      <c r="B7" s="118"/>
      <c r="C7" s="118"/>
    </row>
    <row r="8" spans="1:10" ht="13.5" customHeight="1" x14ac:dyDescent="0.25">
      <c r="A8" s="119"/>
      <c r="B8" s="120"/>
      <c r="C8" s="121"/>
      <c r="D8" s="13" t="s">
        <v>109</v>
      </c>
      <c r="E8" s="13"/>
      <c r="F8" s="13"/>
      <c r="G8" s="12" t="s">
        <v>110</v>
      </c>
      <c r="H8" s="12"/>
      <c r="I8" s="12"/>
    </row>
    <row r="9" spans="1:10" x14ac:dyDescent="0.25">
      <c r="A9" s="122" t="s">
        <v>111</v>
      </c>
      <c r="B9" s="123" t="s">
        <v>112</v>
      </c>
      <c r="C9" s="123" t="s">
        <v>113</v>
      </c>
      <c r="D9" s="124" t="s">
        <v>114</v>
      </c>
      <c r="E9" s="125" t="s">
        <v>115</v>
      </c>
      <c r="F9" s="126" t="s">
        <v>116</v>
      </c>
      <c r="G9" s="127" t="s">
        <v>114</v>
      </c>
      <c r="H9" s="125" t="s">
        <v>115</v>
      </c>
      <c r="I9" s="128" t="s">
        <v>116</v>
      </c>
    </row>
    <row r="10" spans="1:10" x14ac:dyDescent="0.25">
      <c r="A10" s="129"/>
      <c r="B10" s="130"/>
      <c r="C10" s="175" t="s">
        <v>8</v>
      </c>
      <c r="D10" s="176">
        <v>0.2</v>
      </c>
      <c r="E10" s="133">
        <v>0.2</v>
      </c>
      <c r="F10" s="134">
        <v>0.2</v>
      </c>
      <c r="G10" s="135"/>
      <c r="H10" s="136"/>
      <c r="I10" s="134"/>
    </row>
    <row r="11" spans="1:10" x14ac:dyDescent="0.25">
      <c r="A11" s="137"/>
      <c r="B11" s="138"/>
      <c r="C11" s="177" t="s">
        <v>120</v>
      </c>
      <c r="D11" s="178">
        <v>0.5</v>
      </c>
      <c r="E11" s="178">
        <v>0.5</v>
      </c>
      <c r="F11" s="181">
        <v>0.5</v>
      </c>
      <c r="G11" s="140"/>
      <c r="H11" s="141"/>
      <c r="I11" s="142"/>
    </row>
    <row r="12" spans="1:10" x14ac:dyDescent="0.25">
      <c r="A12" s="146"/>
      <c r="B12" s="146"/>
      <c r="C12" s="139" t="s">
        <v>94</v>
      </c>
      <c r="D12" s="140">
        <v>0.8</v>
      </c>
      <c r="E12" s="141">
        <v>0.8</v>
      </c>
      <c r="F12" s="180">
        <v>0.8</v>
      </c>
      <c r="G12" s="140"/>
      <c r="H12" s="141"/>
      <c r="I12" s="142"/>
    </row>
    <row r="13" spans="1:10" x14ac:dyDescent="0.25">
      <c r="A13" s="146"/>
      <c r="B13" s="146"/>
      <c r="C13" s="147" t="s">
        <v>89</v>
      </c>
      <c r="D13" s="140">
        <v>1</v>
      </c>
      <c r="E13" s="141">
        <v>1</v>
      </c>
      <c r="F13" s="142">
        <v>1</v>
      </c>
      <c r="G13" s="140"/>
      <c r="H13" s="141"/>
      <c r="I13" s="142"/>
    </row>
    <row r="14" spans="1:10" x14ac:dyDescent="0.25">
      <c r="A14" s="146"/>
      <c r="B14" s="146"/>
      <c r="C14" s="147" t="s">
        <v>121</v>
      </c>
      <c r="D14" s="140">
        <v>0.5</v>
      </c>
      <c r="E14" s="141">
        <v>0.5</v>
      </c>
      <c r="F14" s="148">
        <v>0.5</v>
      </c>
      <c r="G14" s="140">
        <v>0.5</v>
      </c>
      <c r="H14" s="141">
        <v>0.5</v>
      </c>
      <c r="I14" s="142">
        <v>0.5</v>
      </c>
      <c r="J14" s="97" t="s">
        <v>122</v>
      </c>
    </row>
    <row r="15" spans="1:10" x14ac:dyDescent="0.25">
      <c r="A15" s="149"/>
      <c r="B15" s="150"/>
      <c r="C15" s="151"/>
      <c r="D15" s="167"/>
      <c r="E15" s="168"/>
      <c r="F15" s="169"/>
      <c r="G15" s="167"/>
      <c r="H15" s="168"/>
      <c r="I15" s="170"/>
    </row>
    <row r="16" spans="1:10" x14ac:dyDescent="0.25">
      <c r="A16" s="156" t="s">
        <v>118</v>
      </c>
      <c r="B16" s="157"/>
      <c r="C16" s="158"/>
      <c r="D16" s="171">
        <f t="shared" ref="D16:I16" si="0">SUM(D10:D15)</f>
        <v>3</v>
      </c>
      <c r="E16" s="172">
        <f t="shared" si="0"/>
        <v>3</v>
      </c>
      <c r="F16" s="173">
        <f t="shared" si="0"/>
        <v>3</v>
      </c>
      <c r="G16" s="174">
        <f t="shared" si="0"/>
        <v>0.5</v>
      </c>
      <c r="H16" s="172">
        <f t="shared" si="0"/>
        <v>0.5</v>
      </c>
      <c r="I16" s="173">
        <f t="shared" si="0"/>
        <v>0.5</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H15" sqref="H15"/>
    </sheetView>
  </sheetViews>
  <sheetFormatPr defaultRowHeight="13.2" x14ac:dyDescent="0.25"/>
  <cols>
    <col min="1" max="1" width="12.44140625" style="84" customWidth="1"/>
    <col min="2" max="2" width="27" style="84" customWidth="1"/>
    <col min="3" max="3" width="22.109375" style="84" customWidth="1"/>
    <col min="4" max="1025" width="8.88671875" style="84" customWidth="1"/>
  </cols>
  <sheetData>
    <row r="2" spans="1:10" x14ac:dyDescent="0.25">
      <c r="A2" s="86" t="s">
        <v>0</v>
      </c>
      <c r="B2" s="113"/>
    </row>
    <row r="3" spans="1:10" x14ac:dyDescent="0.25">
      <c r="A3" s="114" t="s">
        <v>2</v>
      </c>
      <c r="B3" s="115" t="str">
        <f>Metrics!B3</f>
        <v>Data Group</v>
      </c>
    </row>
    <row r="4" spans="1:10" x14ac:dyDescent="0.25">
      <c r="A4" s="94" t="s">
        <v>5</v>
      </c>
      <c r="B4" s="116">
        <v>2018</v>
      </c>
    </row>
    <row r="5" spans="1:10" x14ac:dyDescent="0.25">
      <c r="A5" s="98" t="s">
        <v>7</v>
      </c>
      <c r="B5" s="117" t="str">
        <f>Metrics!B5</f>
        <v>Jens Jensen</v>
      </c>
    </row>
    <row r="7" spans="1:10" x14ac:dyDescent="0.25">
      <c r="A7" s="118" t="s">
        <v>108</v>
      </c>
      <c r="B7" s="118"/>
      <c r="C7" s="118"/>
    </row>
    <row r="8" spans="1:10" ht="13.5" customHeight="1" x14ac:dyDescent="0.25">
      <c r="A8" s="119"/>
      <c r="B8" s="120"/>
      <c r="C8" s="121"/>
      <c r="D8" s="13" t="s">
        <v>109</v>
      </c>
      <c r="E8" s="13"/>
      <c r="F8" s="13"/>
      <c r="G8" s="12" t="s">
        <v>110</v>
      </c>
      <c r="H8" s="12"/>
      <c r="I8" s="12"/>
    </row>
    <row r="9" spans="1:10" x14ac:dyDescent="0.25">
      <c r="A9" s="122" t="s">
        <v>111</v>
      </c>
      <c r="B9" s="123" t="s">
        <v>112</v>
      </c>
      <c r="C9" s="123" t="s">
        <v>113</v>
      </c>
      <c r="D9" s="124" t="s">
        <v>114</v>
      </c>
      <c r="E9" s="125" t="s">
        <v>115</v>
      </c>
      <c r="F9" s="126" t="s">
        <v>116</v>
      </c>
      <c r="G9" s="127" t="s">
        <v>114</v>
      </c>
      <c r="H9" s="125" t="s">
        <v>115</v>
      </c>
      <c r="I9" s="128" t="s">
        <v>116</v>
      </c>
    </row>
    <row r="10" spans="1:10" x14ac:dyDescent="0.25">
      <c r="A10" s="129"/>
      <c r="B10" s="130"/>
      <c r="C10" s="175" t="s">
        <v>8</v>
      </c>
      <c r="D10" s="176">
        <v>0.2</v>
      </c>
      <c r="E10" s="133">
        <v>0.2</v>
      </c>
      <c r="F10" s="134">
        <v>0.2</v>
      </c>
      <c r="G10" s="135"/>
      <c r="H10" s="136"/>
      <c r="I10" s="134"/>
    </row>
    <row r="11" spans="1:10" x14ac:dyDescent="0.25">
      <c r="A11" s="137"/>
      <c r="B11" s="138"/>
      <c r="C11" s="177" t="s">
        <v>120</v>
      </c>
      <c r="D11" s="178">
        <v>0.5</v>
      </c>
      <c r="E11" s="178">
        <v>0.5</v>
      </c>
      <c r="F11" s="181">
        <v>0.5</v>
      </c>
      <c r="G11" s="140"/>
      <c r="H11" s="141"/>
      <c r="I11" s="142"/>
    </row>
    <row r="12" spans="1:10" x14ac:dyDescent="0.25">
      <c r="A12" s="146"/>
      <c r="B12" s="146"/>
      <c r="C12" s="139" t="s">
        <v>94</v>
      </c>
      <c r="D12" s="140">
        <v>0.8</v>
      </c>
      <c r="E12" s="141">
        <v>0.8</v>
      </c>
      <c r="F12" s="180">
        <v>0.8</v>
      </c>
      <c r="G12" s="140"/>
      <c r="H12" s="141"/>
      <c r="I12" s="142"/>
    </row>
    <row r="13" spans="1:10" x14ac:dyDescent="0.25">
      <c r="A13" s="146"/>
      <c r="B13" s="146"/>
      <c r="C13" s="147" t="s">
        <v>89</v>
      </c>
      <c r="D13" s="140">
        <v>1</v>
      </c>
      <c r="E13" s="141">
        <v>1</v>
      </c>
      <c r="F13" s="142">
        <v>1</v>
      </c>
      <c r="G13" s="140"/>
      <c r="H13" s="141"/>
      <c r="I13" s="142"/>
    </row>
    <row r="14" spans="1:10" x14ac:dyDescent="0.25">
      <c r="A14" s="146"/>
      <c r="B14" s="146"/>
      <c r="C14" s="147" t="s">
        <v>121</v>
      </c>
      <c r="D14" s="140">
        <v>0.5</v>
      </c>
      <c r="E14" s="141">
        <v>0.5</v>
      </c>
      <c r="F14" s="148">
        <v>0.5</v>
      </c>
      <c r="G14" s="140">
        <v>0.5</v>
      </c>
      <c r="H14" s="141">
        <v>0.5</v>
      </c>
      <c r="I14" s="142">
        <v>0.5</v>
      </c>
      <c r="J14" s="97" t="s">
        <v>122</v>
      </c>
    </row>
    <row r="15" spans="1:10" x14ac:dyDescent="0.25">
      <c r="A15" s="149"/>
      <c r="B15" s="150"/>
      <c r="C15" s="151"/>
      <c r="D15" s="167"/>
      <c r="E15" s="168"/>
      <c r="F15" s="169"/>
      <c r="G15" s="167"/>
      <c r="H15" s="168"/>
      <c r="I15" s="170"/>
    </row>
    <row r="16" spans="1:10" x14ac:dyDescent="0.25">
      <c r="A16" s="156" t="s">
        <v>118</v>
      </c>
      <c r="B16" s="157"/>
      <c r="C16" s="158"/>
      <c r="D16" s="171">
        <f t="shared" ref="D16:I16" si="0">SUM(D10:D15)</f>
        <v>3</v>
      </c>
      <c r="E16" s="172">
        <f t="shared" si="0"/>
        <v>3</v>
      </c>
      <c r="F16" s="173">
        <f t="shared" si="0"/>
        <v>3</v>
      </c>
      <c r="G16" s="174">
        <f t="shared" si="0"/>
        <v>0.5</v>
      </c>
      <c r="H16" s="172">
        <f t="shared" si="0"/>
        <v>0.5</v>
      </c>
      <c r="I16" s="173">
        <f t="shared" si="0"/>
        <v>0.5</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3" sqref="D13"/>
    </sheetView>
  </sheetViews>
  <sheetFormatPr defaultRowHeight="13.2" x14ac:dyDescent="0.25"/>
  <cols>
    <col min="1" max="1" width="12.44140625" style="84" customWidth="1"/>
    <col min="2" max="2" width="27" style="84" customWidth="1"/>
    <col min="3" max="3" width="22.109375" style="84" customWidth="1"/>
    <col min="4" max="1025" width="8.88671875" style="84" customWidth="1"/>
  </cols>
  <sheetData>
    <row r="2" spans="1:10" x14ac:dyDescent="0.25">
      <c r="A2" s="86" t="s">
        <v>0</v>
      </c>
      <c r="B2" s="113"/>
    </row>
    <row r="3" spans="1:10" x14ac:dyDescent="0.25">
      <c r="A3" s="114" t="s">
        <v>2</v>
      </c>
      <c r="B3" s="115" t="str">
        <f>Metrics!B3</f>
        <v>Data Group</v>
      </c>
    </row>
    <row r="4" spans="1:10" x14ac:dyDescent="0.25">
      <c r="A4" s="94" t="s">
        <v>5</v>
      </c>
      <c r="B4" s="116">
        <v>2018</v>
      </c>
    </row>
    <row r="5" spans="1:10" x14ac:dyDescent="0.25">
      <c r="A5" s="98" t="s">
        <v>7</v>
      </c>
      <c r="B5" s="117" t="str">
        <f>Metrics!B5</f>
        <v>Jens Jensen</v>
      </c>
    </row>
    <row r="7" spans="1:10" x14ac:dyDescent="0.25">
      <c r="A7" s="118" t="s">
        <v>108</v>
      </c>
      <c r="B7" s="118"/>
      <c r="C7" s="118"/>
    </row>
    <row r="8" spans="1:10" ht="13.5" customHeight="1" x14ac:dyDescent="0.25">
      <c r="A8" s="119"/>
      <c r="B8" s="120"/>
      <c r="C8" s="121"/>
      <c r="D8" s="13" t="s">
        <v>109</v>
      </c>
      <c r="E8" s="13"/>
      <c r="F8" s="13"/>
      <c r="G8" s="12" t="s">
        <v>110</v>
      </c>
      <c r="H8" s="12"/>
      <c r="I8" s="12"/>
    </row>
    <row r="9" spans="1:10" x14ac:dyDescent="0.25">
      <c r="A9" s="122" t="s">
        <v>111</v>
      </c>
      <c r="B9" s="123" t="s">
        <v>112</v>
      </c>
      <c r="C9" s="123" t="s">
        <v>113</v>
      </c>
      <c r="D9" s="124" t="s">
        <v>114</v>
      </c>
      <c r="E9" s="125" t="s">
        <v>115</v>
      </c>
      <c r="F9" s="126" t="s">
        <v>116</v>
      </c>
      <c r="G9" s="127" t="s">
        <v>114</v>
      </c>
      <c r="H9" s="125" t="s">
        <v>115</v>
      </c>
      <c r="I9" s="128" t="s">
        <v>116</v>
      </c>
    </row>
    <row r="10" spans="1:10" x14ac:dyDescent="0.25">
      <c r="A10" s="129"/>
      <c r="B10" s="130"/>
      <c r="C10" s="175" t="s">
        <v>8</v>
      </c>
      <c r="D10" s="176">
        <v>0.2</v>
      </c>
      <c r="E10" s="133">
        <v>0.2</v>
      </c>
      <c r="F10" s="134">
        <v>0.2</v>
      </c>
      <c r="G10" s="135"/>
      <c r="H10" s="136"/>
      <c r="I10" s="134"/>
    </row>
    <row r="11" spans="1:10" x14ac:dyDescent="0.25">
      <c r="A11" s="137"/>
      <c r="B11" s="138"/>
      <c r="C11" s="177" t="s">
        <v>120</v>
      </c>
      <c r="D11" s="178">
        <v>0.5</v>
      </c>
      <c r="E11" s="178">
        <v>0.5</v>
      </c>
      <c r="F11" s="181">
        <v>0.5</v>
      </c>
      <c r="G11" s="140"/>
      <c r="H11" s="141"/>
      <c r="I11" s="142"/>
    </row>
    <row r="12" spans="1:10" x14ac:dyDescent="0.25">
      <c r="A12" s="146"/>
      <c r="B12" s="146"/>
      <c r="C12" s="139" t="s">
        <v>94</v>
      </c>
      <c r="D12" s="140">
        <v>0.8</v>
      </c>
      <c r="E12" s="141">
        <v>0.8</v>
      </c>
      <c r="F12" s="180">
        <v>0.8</v>
      </c>
      <c r="G12" s="140"/>
      <c r="H12" s="141"/>
      <c r="I12" s="142"/>
    </row>
    <row r="13" spans="1:10" x14ac:dyDescent="0.25">
      <c r="A13" s="146"/>
      <c r="B13" s="146"/>
      <c r="C13" s="147" t="s">
        <v>89</v>
      </c>
      <c r="D13" s="140">
        <v>1</v>
      </c>
      <c r="E13" s="141">
        <v>1</v>
      </c>
      <c r="F13" s="142">
        <v>1</v>
      </c>
      <c r="G13" s="140"/>
      <c r="H13" s="141"/>
      <c r="I13" s="142"/>
    </row>
    <row r="14" spans="1:10" x14ac:dyDescent="0.25">
      <c r="A14" s="146"/>
      <c r="B14" s="146"/>
      <c r="C14" s="147" t="s">
        <v>121</v>
      </c>
      <c r="D14" s="140">
        <v>0.5</v>
      </c>
      <c r="E14" s="141">
        <v>0.5</v>
      </c>
      <c r="F14" s="148">
        <v>0.5</v>
      </c>
      <c r="G14" s="140">
        <v>0.5</v>
      </c>
      <c r="H14" s="141">
        <v>0.5</v>
      </c>
      <c r="I14" s="142">
        <v>0.5</v>
      </c>
      <c r="J14" s="97" t="s">
        <v>122</v>
      </c>
    </row>
    <row r="15" spans="1:10" x14ac:dyDescent="0.25">
      <c r="A15" s="149"/>
      <c r="B15" s="150"/>
      <c r="C15" s="151"/>
      <c r="D15" s="167"/>
      <c r="E15" s="168"/>
      <c r="F15" s="169"/>
      <c r="G15" s="167"/>
      <c r="H15" s="168"/>
      <c r="I15" s="170"/>
    </row>
    <row r="16" spans="1:10" x14ac:dyDescent="0.25">
      <c r="A16" s="156" t="s">
        <v>118</v>
      </c>
      <c r="B16" s="157"/>
      <c r="C16" s="158"/>
      <c r="D16" s="171">
        <f t="shared" ref="D16:I16" si="0">SUM(D10:D15)</f>
        <v>3</v>
      </c>
      <c r="E16" s="172">
        <f t="shared" si="0"/>
        <v>3</v>
      </c>
      <c r="F16" s="173">
        <f t="shared" si="0"/>
        <v>3</v>
      </c>
      <c r="G16" s="174">
        <f t="shared" si="0"/>
        <v>0.5</v>
      </c>
      <c r="H16" s="172">
        <f t="shared" si="0"/>
        <v>0.5</v>
      </c>
      <c r="I16" s="173">
        <f t="shared" si="0"/>
        <v>0.5</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2" sqref="D12"/>
    </sheetView>
  </sheetViews>
  <sheetFormatPr defaultRowHeight="13.2" x14ac:dyDescent="0.25"/>
  <cols>
    <col min="1" max="1" width="12.44140625" style="84" customWidth="1"/>
    <col min="2" max="2" width="27" style="84" customWidth="1"/>
    <col min="3" max="3" width="22.109375" style="84" customWidth="1"/>
    <col min="4" max="1025" width="8.88671875" style="84" customWidth="1"/>
  </cols>
  <sheetData>
    <row r="2" spans="1:10" x14ac:dyDescent="0.25">
      <c r="A2" s="86" t="s">
        <v>0</v>
      </c>
      <c r="B2" s="113"/>
    </row>
    <row r="3" spans="1:10" x14ac:dyDescent="0.25">
      <c r="A3" s="114" t="s">
        <v>2</v>
      </c>
      <c r="B3" s="115" t="str">
        <f>Metrics!B3</f>
        <v>Data Group</v>
      </c>
    </row>
    <row r="4" spans="1:10" x14ac:dyDescent="0.25">
      <c r="A4" s="94" t="s">
        <v>5</v>
      </c>
      <c r="B4" s="116">
        <v>2018</v>
      </c>
    </row>
    <row r="5" spans="1:10" x14ac:dyDescent="0.25">
      <c r="A5" s="98" t="s">
        <v>7</v>
      </c>
      <c r="B5" s="117" t="str">
        <f>Metrics!B5</f>
        <v>Jens Jensen</v>
      </c>
    </row>
    <row r="7" spans="1:10" x14ac:dyDescent="0.25">
      <c r="A7" s="118" t="s">
        <v>108</v>
      </c>
      <c r="B7" s="118"/>
      <c r="C7" s="118"/>
    </row>
    <row r="8" spans="1:10" ht="13.5" customHeight="1" x14ac:dyDescent="0.25">
      <c r="A8" s="119"/>
      <c r="B8" s="120"/>
      <c r="C8" s="121"/>
      <c r="D8" s="13" t="s">
        <v>109</v>
      </c>
      <c r="E8" s="13"/>
      <c r="F8" s="13"/>
      <c r="G8" s="12" t="s">
        <v>110</v>
      </c>
      <c r="H8" s="12"/>
      <c r="I8" s="12"/>
    </row>
    <row r="9" spans="1:10" x14ac:dyDescent="0.25">
      <c r="A9" s="122" t="s">
        <v>111</v>
      </c>
      <c r="B9" s="123" t="s">
        <v>112</v>
      </c>
      <c r="C9" s="123" t="s">
        <v>113</v>
      </c>
      <c r="D9" s="124" t="s">
        <v>114</v>
      </c>
      <c r="E9" s="125" t="s">
        <v>115</v>
      </c>
      <c r="F9" s="126" t="s">
        <v>116</v>
      </c>
      <c r="G9" s="127" t="s">
        <v>114</v>
      </c>
      <c r="H9" s="125" t="s">
        <v>115</v>
      </c>
      <c r="I9" s="128" t="s">
        <v>116</v>
      </c>
    </row>
    <row r="10" spans="1:10" x14ac:dyDescent="0.25">
      <c r="A10" s="129"/>
      <c r="B10" s="130"/>
      <c r="C10" s="175" t="s">
        <v>8</v>
      </c>
      <c r="D10" s="176">
        <v>0.2</v>
      </c>
      <c r="E10" s="133">
        <v>0.2</v>
      </c>
      <c r="F10" s="134">
        <v>0.2</v>
      </c>
      <c r="G10" s="135"/>
      <c r="H10" s="136"/>
      <c r="I10" s="134"/>
    </row>
    <row r="11" spans="1:10" x14ac:dyDescent="0.25">
      <c r="A11" s="137"/>
      <c r="B11" s="138"/>
      <c r="C11" s="177" t="s">
        <v>120</v>
      </c>
      <c r="D11" s="178">
        <v>0.5</v>
      </c>
      <c r="E11" s="178">
        <v>0.5</v>
      </c>
      <c r="F11" s="181">
        <v>0.5</v>
      </c>
      <c r="G11" s="140">
        <v>0.5</v>
      </c>
      <c r="H11" s="141">
        <v>0.5</v>
      </c>
      <c r="I11" s="142">
        <v>0.5</v>
      </c>
      <c r="J11" s="84" t="s">
        <v>122</v>
      </c>
    </row>
    <row r="12" spans="1:10" x14ac:dyDescent="0.25">
      <c r="A12" s="146"/>
      <c r="B12" s="146"/>
      <c r="C12" s="139" t="s">
        <v>94</v>
      </c>
      <c r="D12" s="140">
        <v>0.8</v>
      </c>
      <c r="E12" s="141">
        <v>0.8</v>
      </c>
      <c r="F12" s="180">
        <v>0.8</v>
      </c>
      <c r="G12" s="140"/>
      <c r="H12" s="141"/>
      <c r="I12" s="142"/>
    </row>
    <row r="13" spans="1:10" x14ac:dyDescent="0.25">
      <c r="A13" s="146"/>
      <c r="B13" s="146"/>
      <c r="C13" s="147" t="s">
        <v>89</v>
      </c>
      <c r="D13" s="140">
        <v>1</v>
      </c>
      <c r="E13" s="141">
        <v>1</v>
      </c>
      <c r="F13" s="142">
        <v>1</v>
      </c>
      <c r="G13" s="140"/>
      <c r="H13" s="141"/>
      <c r="I13" s="142"/>
    </row>
    <row r="14" spans="1:10" x14ac:dyDescent="0.25">
      <c r="A14" s="146"/>
      <c r="B14" s="146"/>
      <c r="C14" s="147" t="s">
        <v>121</v>
      </c>
      <c r="D14" s="140">
        <v>0.5</v>
      </c>
      <c r="E14" s="141">
        <v>0.5</v>
      </c>
      <c r="F14" s="148">
        <v>0.5</v>
      </c>
      <c r="G14" s="140">
        <v>0.5</v>
      </c>
      <c r="H14" s="141">
        <v>0.5</v>
      </c>
      <c r="I14" s="142">
        <v>0.5</v>
      </c>
      <c r="J14" s="97" t="s">
        <v>122</v>
      </c>
    </row>
    <row r="15" spans="1:10" x14ac:dyDescent="0.25">
      <c r="A15" s="149"/>
      <c r="B15" s="150"/>
      <c r="C15" s="151"/>
      <c r="D15" s="167"/>
      <c r="E15" s="168"/>
      <c r="F15" s="169"/>
      <c r="G15" s="167"/>
      <c r="H15" s="168"/>
      <c r="I15" s="170"/>
    </row>
    <row r="16" spans="1:10" x14ac:dyDescent="0.25">
      <c r="A16" s="156" t="s">
        <v>118</v>
      </c>
      <c r="B16" s="157"/>
      <c r="C16" s="158"/>
      <c r="D16" s="171">
        <f t="shared" ref="D16:I16" si="0">SUM(D10:D15)</f>
        <v>3</v>
      </c>
      <c r="E16" s="172">
        <f t="shared" si="0"/>
        <v>3</v>
      </c>
      <c r="F16" s="173">
        <f t="shared" si="0"/>
        <v>3</v>
      </c>
      <c r="G16" s="174">
        <f t="shared" si="0"/>
        <v>1</v>
      </c>
      <c r="H16" s="172">
        <f t="shared" si="0"/>
        <v>1</v>
      </c>
      <c r="I16" s="173">
        <f t="shared" si="0"/>
        <v>1</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topLeftCell="A14" zoomScaleNormal="100" workbookViewId="0">
      <selection activeCell="A33" sqref="A33:E33"/>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2" t="s">
        <v>0</v>
      </c>
      <c r="B2" s="183"/>
    </row>
    <row r="3" spans="1:11" x14ac:dyDescent="0.25">
      <c r="A3" s="184" t="s">
        <v>2</v>
      </c>
      <c r="B3" s="185" t="str">
        <f>Metrics!B3</f>
        <v>Data Group</v>
      </c>
    </row>
    <row r="4" spans="1:11" x14ac:dyDescent="0.25">
      <c r="A4" s="21" t="s">
        <v>5</v>
      </c>
      <c r="B4" s="185">
        <v>2017</v>
      </c>
    </row>
    <row r="5" spans="1:11" x14ac:dyDescent="0.25">
      <c r="A5" s="27" t="s">
        <v>7</v>
      </c>
      <c r="B5" s="186" t="str">
        <f>Metrics!B5</f>
        <v>Jens Jensen</v>
      </c>
    </row>
    <row r="7" spans="1:11" x14ac:dyDescent="0.25">
      <c r="A7" s="187" t="s">
        <v>123</v>
      </c>
    </row>
    <row r="8" spans="1:11" ht="16.5" customHeight="1" x14ac:dyDescent="0.25">
      <c r="A8" s="188" t="s">
        <v>112</v>
      </c>
      <c r="B8" s="11" t="s">
        <v>124</v>
      </c>
      <c r="C8" s="11"/>
      <c r="D8" s="11"/>
      <c r="E8" s="11"/>
      <c r="F8" s="11"/>
      <c r="G8" s="10" t="s">
        <v>125</v>
      </c>
      <c r="H8" s="10"/>
      <c r="I8" s="10"/>
      <c r="J8" s="10"/>
      <c r="K8" s="10"/>
    </row>
    <row r="9" spans="1:11" ht="89.25" customHeight="1" x14ac:dyDescent="0.25">
      <c r="A9" s="189" t="s">
        <v>126</v>
      </c>
      <c r="B9" s="9" t="s">
        <v>127</v>
      </c>
      <c r="C9" s="9"/>
      <c r="D9" s="9"/>
      <c r="E9" s="9"/>
      <c r="F9" s="9"/>
      <c r="G9" s="8" t="s">
        <v>128</v>
      </c>
      <c r="H9" s="8"/>
      <c r="I9" s="8"/>
      <c r="J9" s="8"/>
      <c r="K9" s="8"/>
    </row>
    <row r="10" spans="1:11" ht="86.25" customHeight="1" x14ac:dyDescent="0.25">
      <c r="A10" s="190" t="s">
        <v>129</v>
      </c>
      <c r="B10" s="7" t="s">
        <v>130</v>
      </c>
      <c r="C10" s="7"/>
      <c r="D10" s="7"/>
      <c r="E10" s="7"/>
      <c r="F10" s="7"/>
      <c r="G10" s="8" t="s">
        <v>131</v>
      </c>
      <c r="H10" s="8"/>
      <c r="I10" s="8"/>
      <c r="J10" s="8"/>
      <c r="K10" s="8"/>
    </row>
    <row r="11" spans="1:11" x14ac:dyDescent="0.25">
      <c r="A11" t="s">
        <v>132</v>
      </c>
    </row>
    <row r="13" spans="1:11" x14ac:dyDescent="0.25">
      <c r="A13" s="187" t="s">
        <v>133</v>
      </c>
    </row>
    <row r="14" spans="1:11" x14ac:dyDescent="0.25">
      <c r="A14" s="6" t="s">
        <v>134</v>
      </c>
      <c r="B14" s="6"/>
      <c r="C14" s="6"/>
      <c r="D14" s="6"/>
      <c r="E14" s="6"/>
      <c r="F14" s="10" t="s">
        <v>135</v>
      </c>
      <c r="G14" s="10"/>
      <c r="H14" s="10"/>
      <c r="I14" s="10"/>
      <c r="J14" s="10"/>
    </row>
    <row r="15" spans="1:11" ht="40.5" customHeight="1" x14ac:dyDescent="0.25">
      <c r="A15" s="5" t="s">
        <v>136</v>
      </c>
      <c r="B15" s="5"/>
      <c r="C15" s="5"/>
      <c r="D15" s="5"/>
      <c r="E15" s="5"/>
      <c r="F15" s="4" t="s">
        <v>137</v>
      </c>
      <c r="G15" s="4"/>
      <c r="H15" s="4"/>
      <c r="I15" s="4"/>
      <c r="J15" s="4"/>
    </row>
    <row r="16" spans="1:11" ht="54" customHeight="1" x14ac:dyDescent="0.25">
      <c r="A16" s="3" t="s">
        <v>138</v>
      </c>
      <c r="B16" s="3"/>
      <c r="C16" s="3"/>
      <c r="D16" s="3"/>
      <c r="E16" s="3"/>
      <c r="F16" s="2" t="s">
        <v>139</v>
      </c>
      <c r="G16" s="2"/>
      <c r="H16" s="2"/>
      <c r="I16" s="2"/>
      <c r="J16" s="2"/>
    </row>
    <row r="17" spans="1:12" ht="57.75" customHeight="1" x14ac:dyDescent="0.25">
      <c r="A17" s="1" t="s">
        <v>140</v>
      </c>
      <c r="B17" s="1"/>
      <c r="C17" s="1"/>
      <c r="D17" s="1"/>
      <c r="E17" s="1"/>
      <c r="F17" s="191" t="s">
        <v>141</v>
      </c>
      <c r="G17" s="191"/>
      <c r="H17" s="191"/>
      <c r="I17" s="191"/>
      <c r="J17" s="191"/>
    </row>
    <row r="19" spans="1:12" x14ac:dyDescent="0.25">
      <c r="A19" s="187" t="s">
        <v>142</v>
      </c>
    </row>
    <row r="20" spans="1:12" x14ac:dyDescent="0.25">
      <c r="A20" s="6" t="s">
        <v>134</v>
      </c>
      <c r="B20" s="6"/>
      <c r="C20" s="6"/>
      <c r="D20" s="6"/>
      <c r="E20" s="6"/>
      <c r="F20" s="10" t="s">
        <v>135</v>
      </c>
      <c r="G20" s="10"/>
      <c r="H20" s="10"/>
      <c r="I20" s="10"/>
      <c r="J20" s="10"/>
    </row>
    <row r="21" spans="1:12" ht="60.75" customHeight="1" x14ac:dyDescent="0.25">
      <c r="A21" s="192" t="s">
        <v>143</v>
      </c>
      <c r="B21" s="192"/>
      <c r="C21" s="192"/>
      <c r="D21" s="192"/>
      <c r="E21" s="192"/>
      <c r="F21" s="2" t="s">
        <v>144</v>
      </c>
      <c r="G21" s="2"/>
      <c r="H21" s="2"/>
      <c r="I21" s="2"/>
      <c r="J21" s="2"/>
    </row>
    <row r="22" spans="1:12" ht="52.5" customHeight="1" x14ac:dyDescent="0.25">
      <c r="A22" s="1"/>
      <c r="B22" s="1"/>
      <c r="C22" s="1"/>
      <c r="D22" s="1"/>
      <c r="E22" s="1"/>
      <c r="F22" s="191"/>
      <c r="G22" s="191"/>
      <c r="H22" s="191"/>
      <c r="I22" s="191"/>
      <c r="J22" s="191"/>
    </row>
    <row r="24" spans="1:12" x14ac:dyDescent="0.25">
      <c r="A24" s="187" t="s">
        <v>145</v>
      </c>
    </row>
    <row r="25" spans="1:12" x14ac:dyDescent="0.25">
      <c r="A25" s="6" t="s">
        <v>146</v>
      </c>
      <c r="B25" s="6"/>
      <c r="C25" s="6"/>
      <c r="D25" s="6"/>
      <c r="E25" s="6"/>
      <c r="F25" s="193" t="s">
        <v>147</v>
      </c>
      <c r="G25" s="193"/>
      <c r="H25" s="10" t="s">
        <v>148</v>
      </c>
      <c r="I25" s="10"/>
      <c r="J25" s="10"/>
      <c r="K25" s="10"/>
      <c r="L25" s="10"/>
    </row>
    <row r="26" spans="1:12" ht="55.5" customHeight="1" x14ac:dyDescent="0.25">
      <c r="A26" s="194" t="s">
        <v>149</v>
      </c>
      <c r="B26" s="194"/>
      <c r="C26" s="194"/>
      <c r="D26" s="194"/>
      <c r="E26" s="194"/>
      <c r="F26" s="195">
        <v>42505</v>
      </c>
      <c r="G26" s="195"/>
      <c r="H26" s="196" t="s">
        <v>150</v>
      </c>
      <c r="I26" s="196"/>
      <c r="J26" s="196"/>
      <c r="K26" s="196"/>
      <c r="L26" s="196"/>
    </row>
    <row r="27" spans="1:12" ht="86.25" customHeight="1" x14ac:dyDescent="0.25">
      <c r="A27" s="3" t="s">
        <v>151</v>
      </c>
      <c r="B27" s="3"/>
      <c r="C27" s="3"/>
      <c r="D27" s="3"/>
      <c r="E27" s="3"/>
      <c r="F27" s="197">
        <v>42794</v>
      </c>
      <c r="G27" s="197"/>
      <c r="H27" s="198" t="s">
        <v>152</v>
      </c>
      <c r="I27" s="198"/>
      <c r="J27" s="198"/>
      <c r="K27" s="198"/>
      <c r="L27" s="198"/>
    </row>
    <row r="28" spans="1:12" ht="55.5" customHeight="1" x14ac:dyDescent="0.25">
      <c r="A28" s="3" t="s">
        <v>153</v>
      </c>
      <c r="B28" s="3"/>
      <c r="C28" s="3"/>
      <c r="D28" s="3"/>
      <c r="E28" s="3"/>
      <c r="F28" s="199">
        <v>42825</v>
      </c>
      <c r="G28" s="199"/>
      <c r="H28" s="2" t="s">
        <v>154</v>
      </c>
      <c r="I28" s="2"/>
      <c r="J28" s="2"/>
      <c r="K28" s="2"/>
      <c r="L28" s="2"/>
    </row>
    <row r="29" spans="1:12" ht="57" customHeight="1" x14ac:dyDescent="0.25">
      <c r="A29" s="200"/>
      <c r="B29" s="200"/>
      <c r="C29" s="200"/>
      <c r="D29" s="200"/>
      <c r="E29" s="200"/>
      <c r="F29" s="201"/>
      <c r="G29" s="201"/>
      <c r="H29" s="202"/>
      <c r="I29" s="202"/>
      <c r="J29" s="202"/>
      <c r="K29" s="202"/>
      <c r="L29" s="202"/>
    </row>
    <row r="31" spans="1:12" x14ac:dyDescent="0.25">
      <c r="A31" s="187" t="s">
        <v>155</v>
      </c>
      <c r="H31" s="32"/>
      <c r="I31" s="32"/>
      <c r="J31" s="32"/>
      <c r="K31" s="32"/>
      <c r="L31" s="32"/>
    </row>
    <row r="32" spans="1:12" x14ac:dyDescent="0.25">
      <c r="A32" s="6"/>
      <c r="B32" s="6"/>
      <c r="C32" s="6"/>
      <c r="D32" s="6"/>
      <c r="E32" s="6"/>
      <c r="F32" s="193" t="s">
        <v>147</v>
      </c>
      <c r="G32" s="193"/>
      <c r="H32" s="203" t="s">
        <v>148</v>
      </c>
      <c r="I32" s="203"/>
      <c r="J32" s="203"/>
      <c r="K32" s="203"/>
      <c r="L32" s="203"/>
    </row>
    <row r="33" spans="1:12" ht="44.25" customHeight="1" x14ac:dyDescent="0.25">
      <c r="A33" s="5" t="s">
        <v>156</v>
      </c>
      <c r="B33" s="5"/>
      <c r="C33" s="5"/>
      <c r="D33" s="5"/>
      <c r="E33" s="5"/>
      <c r="F33" s="204">
        <v>42886</v>
      </c>
      <c r="G33" s="204"/>
      <c r="H33" s="205" t="s">
        <v>157</v>
      </c>
      <c r="I33" s="205"/>
      <c r="J33" s="205"/>
      <c r="K33" s="205"/>
      <c r="L33" s="205"/>
    </row>
    <row r="34" spans="1:12" ht="44.25" customHeight="1" x14ac:dyDescent="0.25">
      <c r="A34" s="3" t="s">
        <v>158</v>
      </c>
      <c r="B34" s="3"/>
      <c r="C34" s="3"/>
      <c r="D34" s="3"/>
      <c r="E34" s="3"/>
      <c r="F34" s="197" t="s">
        <v>159</v>
      </c>
      <c r="G34" s="197"/>
      <c r="H34" s="2" t="s">
        <v>160</v>
      </c>
      <c r="I34" s="2"/>
      <c r="J34" s="2"/>
      <c r="K34" s="2"/>
      <c r="L34" s="2"/>
    </row>
    <row r="35" spans="1:12" ht="43.5" customHeight="1" x14ac:dyDescent="0.25">
      <c r="A35" s="1"/>
      <c r="B35" s="1"/>
      <c r="C35" s="1"/>
      <c r="D35" s="1"/>
      <c r="E35" s="1"/>
      <c r="F35" s="206"/>
      <c r="G35" s="206"/>
      <c r="H35" s="207"/>
      <c r="I35" s="207"/>
      <c r="J35" s="207"/>
      <c r="K35" s="207"/>
      <c r="L35" s="207"/>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zoomScaleNormal="100" workbookViewId="0">
      <selection activeCell="F16" sqref="F16:J16"/>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2" t="s">
        <v>0</v>
      </c>
      <c r="B2" s="183"/>
    </row>
    <row r="3" spans="1:11" x14ac:dyDescent="0.25">
      <c r="A3" s="184" t="s">
        <v>2</v>
      </c>
      <c r="B3" s="185" t="str">
        <f>Metrics!B3</f>
        <v>Data Group</v>
      </c>
    </row>
    <row r="4" spans="1:11" x14ac:dyDescent="0.25">
      <c r="A4" s="21" t="s">
        <v>5</v>
      </c>
      <c r="B4" s="185">
        <v>2017</v>
      </c>
    </row>
    <row r="5" spans="1:11" x14ac:dyDescent="0.25">
      <c r="A5" s="27" t="s">
        <v>7</v>
      </c>
      <c r="B5" s="186" t="str">
        <f>Metrics!B5</f>
        <v>Jens Jensen</v>
      </c>
    </row>
    <row r="7" spans="1:11" x14ac:dyDescent="0.25">
      <c r="A7" s="187" t="s">
        <v>123</v>
      </c>
    </row>
    <row r="8" spans="1:11" ht="16.5" customHeight="1" x14ac:dyDescent="0.25">
      <c r="A8" s="188" t="s">
        <v>112</v>
      </c>
      <c r="B8" s="11" t="s">
        <v>124</v>
      </c>
      <c r="C8" s="11"/>
      <c r="D8" s="11"/>
      <c r="E8" s="11"/>
      <c r="F8" s="11"/>
      <c r="G8" s="10" t="s">
        <v>125</v>
      </c>
      <c r="H8" s="10"/>
      <c r="I8" s="10"/>
      <c r="J8" s="10"/>
      <c r="K8" s="10"/>
    </row>
    <row r="9" spans="1:11" ht="89.25" customHeight="1" x14ac:dyDescent="0.25">
      <c r="A9" s="189" t="s">
        <v>126</v>
      </c>
      <c r="B9" s="9" t="s">
        <v>161</v>
      </c>
      <c r="C9" s="9"/>
      <c r="D9" s="9"/>
      <c r="E9" s="9"/>
      <c r="F9" s="9"/>
      <c r="G9" s="8" t="s">
        <v>162</v>
      </c>
      <c r="H9" s="8"/>
      <c r="I9" s="8"/>
      <c r="J9" s="8"/>
      <c r="K9" s="8"/>
    </row>
    <row r="10" spans="1:11" ht="86.25" customHeight="1" x14ac:dyDescent="0.25">
      <c r="A10" s="190" t="s">
        <v>129</v>
      </c>
      <c r="B10" s="7" t="s">
        <v>163</v>
      </c>
      <c r="C10" s="7"/>
      <c r="D10" s="7"/>
      <c r="E10" s="7"/>
      <c r="F10" s="7"/>
      <c r="G10" s="8" t="s">
        <v>164</v>
      </c>
      <c r="H10" s="8"/>
      <c r="I10" s="8"/>
      <c r="J10" s="8"/>
      <c r="K10" s="8"/>
    </row>
    <row r="11" spans="1:11" x14ac:dyDescent="0.25">
      <c r="A11" t="s">
        <v>132</v>
      </c>
    </row>
    <row r="13" spans="1:11" x14ac:dyDescent="0.25">
      <c r="A13" s="187" t="s">
        <v>133</v>
      </c>
    </row>
    <row r="14" spans="1:11" x14ac:dyDescent="0.25">
      <c r="A14" s="6" t="s">
        <v>134</v>
      </c>
      <c r="B14" s="6"/>
      <c r="C14" s="6"/>
      <c r="D14" s="6"/>
      <c r="E14" s="6"/>
      <c r="F14" s="10" t="s">
        <v>135</v>
      </c>
      <c r="G14" s="10"/>
      <c r="H14" s="10"/>
      <c r="I14" s="10"/>
      <c r="J14" s="10"/>
    </row>
    <row r="15" spans="1:11" ht="84.75" customHeight="1" x14ac:dyDescent="0.25">
      <c r="A15" s="5" t="s">
        <v>136</v>
      </c>
      <c r="B15" s="5"/>
      <c r="C15" s="5"/>
      <c r="D15" s="5"/>
      <c r="E15" s="5"/>
      <c r="F15" s="4" t="s">
        <v>165</v>
      </c>
      <c r="G15" s="4"/>
      <c r="H15" s="4"/>
      <c r="I15" s="4"/>
      <c r="J15" s="4"/>
    </row>
    <row r="16" spans="1:11" ht="54" customHeight="1" x14ac:dyDescent="0.25">
      <c r="A16" s="3" t="s">
        <v>138</v>
      </c>
      <c r="B16" s="3"/>
      <c r="C16" s="3"/>
      <c r="D16" s="3"/>
      <c r="E16" s="3"/>
      <c r="F16" s="2" t="s">
        <v>139</v>
      </c>
      <c r="G16" s="2"/>
      <c r="H16" s="2"/>
      <c r="I16" s="2"/>
      <c r="J16" s="2"/>
    </row>
    <row r="17" spans="1:12" ht="57.75" customHeight="1" x14ac:dyDescent="0.25">
      <c r="A17" s="1" t="s">
        <v>166</v>
      </c>
      <c r="B17" s="1"/>
      <c r="C17" s="1"/>
      <c r="D17" s="1"/>
      <c r="E17" s="1"/>
      <c r="F17" s="191" t="s">
        <v>167</v>
      </c>
      <c r="G17" s="191"/>
      <c r="H17" s="191"/>
      <c r="I17" s="191"/>
      <c r="J17" s="191"/>
    </row>
    <row r="19" spans="1:12" x14ac:dyDescent="0.25">
      <c r="A19" s="187" t="s">
        <v>142</v>
      </c>
    </row>
    <row r="20" spans="1:12" x14ac:dyDescent="0.25">
      <c r="A20" s="6" t="s">
        <v>134</v>
      </c>
      <c r="B20" s="6"/>
      <c r="C20" s="6"/>
      <c r="D20" s="6"/>
      <c r="E20" s="6"/>
      <c r="F20" s="10" t="s">
        <v>135</v>
      </c>
      <c r="G20" s="10"/>
      <c r="H20" s="10"/>
      <c r="I20" s="10"/>
      <c r="J20" s="10"/>
    </row>
    <row r="21" spans="1:12" ht="60.75" customHeight="1" x14ac:dyDescent="0.25">
      <c r="A21" s="192" t="s">
        <v>168</v>
      </c>
      <c r="B21" s="192"/>
      <c r="C21" s="192"/>
      <c r="D21" s="192"/>
      <c r="E21" s="192"/>
      <c r="F21" s="2" t="s">
        <v>169</v>
      </c>
      <c r="G21" s="2"/>
      <c r="H21" s="2"/>
      <c r="I21" s="2"/>
      <c r="J21" s="2"/>
    </row>
    <row r="22" spans="1:12" ht="52.5" customHeight="1" x14ac:dyDescent="0.25">
      <c r="A22" s="1" t="s">
        <v>170</v>
      </c>
      <c r="B22" s="1"/>
      <c r="C22" s="1"/>
      <c r="D22" s="1"/>
      <c r="E22" s="1"/>
      <c r="F22" s="191" t="s">
        <v>171</v>
      </c>
      <c r="G22" s="191"/>
      <c r="H22" s="191"/>
      <c r="I22" s="191"/>
      <c r="J22" s="191"/>
    </row>
    <row r="24" spans="1:12" x14ac:dyDescent="0.25">
      <c r="A24" s="187" t="s">
        <v>145</v>
      </c>
    </row>
    <row r="25" spans="1:12" x14ac:dyDescent="0.25">
      <c r="A25" s="6" t="s">
        <v>146</v>
      </c>
      <c r="B25" s="6"/>
      <c r="C25" s="6"/>
      <c r="D25" s="6"/>
      <c r="E25" s="6"/>
      <c r="F25" s="193" t="s">
        <v>147</v>
      </c>
      <c r="G25" s="193"/>
      <c r="H25" s="10" t="s">
        <v>148</v>
      </c>
      <c r="I25" s="10"/>
      <c r="J25" s="10"/>
      <c r="K25" s="10"/>
      <c r="L25" s="10"/>
    </row>
    <row r="26" spans="1:12" ht="55.5" customHeight="1" x14ac:dyDescent="0.25">
      <c r="A26" s="5" t="s">
        <v>156</v>
      </c>
      <c r="B26" s="5"/>
      <c r="C26" s="5"/>
      <c r="D26" s="5"/>
      <c r="E26" s="5"/>
      <c r="F26" s="204">
        <v>42886</v>
      </c>
      <c r="G26" s="204"/>
      <c r="H26" s="208" t="s">
        <v>172</v>
      </c>
      <c r="I26" s="208"/>
      <c r="J26" s="208"/>
      <c r="K26" s="208"/>
      <c r="L26" s="208"/>
    </row>
    <row r="27" spans="1:12" ht="86.25" customHeight="1" x14ac:dyDescent="0.25">
      <c r="A27" s="3" t="s">
        <v>173</v>
      </c>
      <c r="B27" s="3"/>
      <c r="C27" s="3"/>
      <c r="D27" s="3"/>
      <c r="E27" s="3"/>
      <c r="F27" s="197" t="s">
        <v>159</v>
      </c>
      <c r="G27" s="197"/>
      <c r="H27" s="209" t="s">
        <v>174</v>
      </c>
      <c r="I27" s="209"/>
      <c r="J27" s="209"/>
      <c r="K27" s="209"/>
      <c r="L27" s="209"/>
    </row>
    <row r="28" spans="1:12" ht="55.5" customHeight="1" x14ac:dyDescent="0.25">
      <c r="A28" s="3"/>
      <c r="B28" s="3"/>
      <c r="C28" s="3"/>
      <c r="D28" s="3"/>
      <c r="E28" s="3"/>
      <c r="F28" s="199"/>
      <c r="G28" s="199"/>
      <c r="H28" s="2"/>
      <c r="I28" s="2"/>
      <c r="J28" s="2"/>
      <c r="K28" s="2"/>
      <c r="L28" s="2"/>
    </row>
    <row r="29" spans="1:12" ht="57" customHeight="1" x14ac:dyDescent="0.25">
      <c r="A29" s="200"/>
      <c r="B29" s="200"/>
      <c r="C29" s="200"/>
      <c r="D29" s="200"/>
      <c r="E29" s="200"/>
      <c r="F29" s="201"/>
      <c r="G29" s="201"/>
      <c r="H29" s="202"/>
      <c r="I29" s="202"/>
      <c r="J29" s="202"/>
      <c r="K29" s="202"/>
      <c r="L29" s="202"/>
    </row>
    <row r="31" spans="1:12" x14ac:dyDescent="0.25">
      <c r="A31" s="187" t="s">
        <v>155</v>
      </c>
      <c r="H31" s="32"/>
      <c r="I31" s="32"/>
      <c r="J31" s="32"/>
      <c r="K31" s="32"/>
      <c r="L31" s="32"/>
    </row>
    <row r="32" spans="1:12" x14ac:dyDescent="0.25">
      <c r="A32" s="6"/>
      <c r="B32" s="6"/>
      <c r="C32" s="6"/>
      <c r="D32" s="6"/>
      <c r="E32" s="6"/>
      <c r="F32" s="193" t="s">
        <v>147</v>
      </c>
      <c r="G32" s="193"/>
      <c r="H32" s="203" t="s">
        <v>148</v>
      </c>
      <c r="I32" s="203"/>
      <c r="J32" s="203"/>
      <c r="K32" s="203"/>
      <c r="L32" s="203"/>
    </row>
    <row r="33" spans="1:12" ht="44.25" customHeight="1" x14ac:dyDescent="0.25">
      <c r="A33" s="5" t="s">
        <v>175</v>
      </c>
      <c r="B33" s="5"/>
      <c r="C33" s="5"/>
      <c r="D33" s="5"/>
      <c r="E33" s="5"/>
      <c r="F33" s="204">
        <v>42990</v>
      </c>
      <c r="G33" s="204"/>
      <c r="H33" s="205" t="s">
        <v>176</v>
      </c>
      <c r="I33" s="205"/>
      <c r="J33" s="205"/>
      <c r="K33" s="205"/>
      <c r="L33" s="205"/>
    </row>
    <row r="34" spans="1:12" ht="44.25" customHeight="1" x14ac:dyDescent="0.25">
      <c r="A34" s="3" t="s">
        <v>177</v>
      </c>
      <c r="B34" s="3"/>
      <c r="C34" s="3"/>
      <c r="D34" s="3"/>
      <c r="E34" s="3"/>
      <c r="F34" s="197">
        <v>42990</v>
      </c>
      <c r="G34" s="197"/>
      <c r="H34" s="2" t="s">
        <v>178</v>
      </c>
      <c r="I34" s="2"/>
      <c r="J34" s="2"/>
      <c r="K34" s="2"/>
      <c r="L34" s="2"/>
    </row>
    <row r="35" spans="1:12" ht="43.5" customHeight="1" x14ac:dyDescent="0.25">
      <c r="A35" s="1" t="s">
        <v>179</v>
      </c>
      <c r="B35" s="1"/>
      <c r="C35" s="1"/>
      <c r="D35" s="1"/>
      <c r="E35" s="1"/>
      <c r="F35" s="206">
        <v>42990</v>
      </c>
      <c r="G35" s="206"/>
      <c r="H35" s="207" t="s">
        <v>180</v>
      </c>
      <c r="I35" s="207"/>
      <c r="J35" s="207"/>
      <c r="K35" s="207"/>
      <c r="L35" s="207"/>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topLeftCell="A14" zoomScaleNormal="100" workbookViewId="0">
      <selection activeCell="F35" sqref="F35:G35"/>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2" t="s">
        <v>0</v>
      </c>
      <c r="B2" s="183"/>
    </row>
    <row r="3" spans="1:11" x14ac:dyDescent="0.25">
      <c r="A3" s="184" t="s">
        <v>2</v>
      </c>
      <c r="B3" s="185" t="str">
        <f>Metrics!B3</f>
        <v>Data Group</v>
      </c>
    </row>
    <row r="4" spans="1:11" x14ac:dyDescent="0.25">
      <c r="A4" s="21" t="s">
        <v>5</v>
      </c>
      <c r="B4" s="185">
        <v>2017</v>
      </c>
    </row>
    <row r="5" spans="1:11" x14ac:dyDescent="0.25">
      <c r="A5" s="27" t="s">
        <v>7</v>
      </c>
      <c r="B5" s="186" t="str">
        <f>Metrics!B5</f>
        <v>Jens Jensen</v>
      </c>
    </row>
    <row r="7" spans="1:11" x14ac:dyDescent="0.25">
      <c r="A7" s="187" t="s">
        <v>123</v>
      </c>
    </row>
    <row r="8" spans="1:11" ht="16.5" customHeight="1" x14ac:dyDescent="0.25">
      <c r="A8" s="188" t="s">
        <v>112</v>
      </c>
      <c r="B8" s="11" t="s">
        <v>124</v>
      </c>
      <c r="C8" s="11"/>
      <c r="D8" s="11"/>
      <c r="E8" s="11"/>
      <c r="F8" s="11"/>
      <c r="G8" s="10" t="s">
        <v>125</v>
      </c>
      <c r="H8" s="10"/>
      <c r="I8" s="10"/>
      <c r="J8" s="10"/>
      <c r="K8" s="10"/>
    </row>
    <row r="9" spans="1:11" ht="89.25" customHeight="1" x14ac:dyDescent="0.25">
      <c r="A9" s="189" t="s">
        <v>126</v>
      </c>
      <c r="B9" s="9" t="s">
        <v>181</v>
      </c>
      <c r="C9" s="9"/>
      <c r="D9" s="9"/>
      <c r="E9" s="9"/>
      <c r="F9" s="9"/>
      <c r="G9" s="8" t="s">
        <v>182</v>
      </c>
      <c r="H9" s="8"/>
      <c r="I9" s="8"/>
      <c r="J9" s="8"/>
      <c r="K9" s="8"/>
    </row>
    <row r="10" spans="1:11" ht="138.75" customHeight="1" x14ac:dyDescent="0.25">
      <c r="A10" s="190" t="s">
        <v>129</v>
      </c>
      <c r="B10" s="7" t="s">
        <v>183</v>
      </c>
      <c r="C10" s="7"/>
      <c r="D10" s="7"/>
      <c r="E10" s="7"/>
      <c r="F10" s="7"/>
      <c r="G10" s="8" t="s">
        <v>184</v>
      </c>
      <c r="H10" s="8"/>
      <c r="I10" s="8"/>
      <c r="J10" s="8"/>
      <c r="K10" s="8"/>
    </row>
    <row r="11" spans="1:11" x14ac:dyDescent="0.25">
      <c r="A11" t="s">
        <v>132</v>
      </c>
    </row>
    <row r="13" spans="1:11" x14ac:dyDescent="0.25">
      <c r="A13" s="187" t="s">
        <v>133</v>
      </c>
    </row>
    <row r="14" spans="1:11" x14ac:dyDescent="0.25">
      <c r="A14" s="6" t="s">
        <v>134</v>
      </c>
      <c r="B14" s="6"/>
      <c r="C14" s="6"/>
      <c r="D14" s="6"/>
      <c r="E14" s="6"/>
      <c r="F14" s="10" t="s">
        <v>135</v>
      </c>
      <c r="G14" s="10"/>
      <c r="H14" s="10"/>
      <c r="I14" s="10"/>
      <c r="J14" s="10"/>
    </row>
    <row r="15" spans="1:11" ht="84.75" customHeight="1" x14ac:dyDescent="0.25">
      <c r="A15" s="5" t="s">
        <v>136</v>
      </c>
      <c r="B15" s="5"/>
      <c r="C15" s="5"/>
      <c r="D15" s="5"/>
      <c r="E15" s="5"/>
      <c r="F15" s="4" t="s">
        <v>185</v>
      </c>
      <c r="G15" s="4"/>
      <c r="H15" s="4"/>
      <c r="I15" s="4"/>
      <c r="J15" s="4"/>
    </row>
    <row r="16" spans="1:11" ht="54" customHeight="1" x14ac:dyDescent="0.25">
      <c r="A16" s="3" t="s">
        <v>186</v>
      </c>
      <c r="B16" s="3"/>
      <c r="C16" s="3"/>
      <c r="D16" s="3"/>
      <c r="E16" s="3"/>
      <c r="F16" s="2" t="s">
        <v>187</v>
      </c>
      <c r="G16" s="2"/>
      <c r="H16" s="2"/>
      <c r="I16" s="2"/>
      <c r="J16" s="2"/>
    </row>
    <row r="17" spans="1:12" ht="57.75" customHeight="1" x14ac:dyDescent="0.25">
      <c r="A17" s="1" t="s">
        <v>166</v>
      </c>
      <c r="B17" s="1"/>
      <c r="C17" s="1"/>
      <c r="D17" s="1"/>
      <c r="E17" s="1"/>
      <c r="F17" s="191" t="s">
        <v>188</v>
      </c>
      <c r="G17" s="191"/>
      <c r="H17" s="191"/>
      <c r="I17" s="191"/>
      <c r="J17" s="191"/>
    </row>
    <row r="19" spans="1:12" x14ac:dyDescent="0.25">
      <c r="A19" s="187" t="s">
        <v>142</v>
      </c>
    </row>
    <row r="20" spans="1:12" x14ac:dyDescent="0.25">
      <c r="A20" s="6" t="s">
        <v>134</v>
      </c>
      <c r="B20" s="6"/>
      <c r="C20" s="6"/>
      <c r="D20" s="6"/>
      <c r="E20" s="6"/>
      <c r="F20" s="10" t="s">
        <v>135</v>
      </c>
      <c r="G20" s="10"/>
      <c r="H20" s="10"/>
      <c r="I20" s="10"/>
      <c r="J20" s="10"/>
    </row>
    <row r="21" spans="1:12" ht="60.75" customHeight="1" x14ac:dyDescent="0.25">
      <c r="A21" s="192" t="s">
        <v>168</v>
      </c>
      <c r="B21" s="192"/>
      <c r="C21" s="192"/>
      <c r="D21" s="192"/>
      <c r="E21" s="192"/>
      <c r="F21" s="2" t="s">
        <v>169</v>
      </c>
      <c r="G21" s="2"/>
      <c r="H21" s="2"/>
      <c r="I21" s="2"/>
      <c r="J21" s="2"/>
    </row>
    <row r="22" spans="1:12" ht="52.5" customHeight="1" x14ac:dyDescent="0.25">
      <c r="A22" s="1" t="s">
        <v>170</v>
      </c>
      <c r="B22" s="1"/>
      <c r="C22" s="1"/>
      <c r="D22" s="1"/>
      <c r="E22" s="1"/>
      <c r="F22" s="191" t="s">
        <v>171</v>
      </c>
      <c r="G22" s="191"/>
      <c r="H22" s="191"/>
      <c r="I22" s="191"/>
      <c r="J22" s="191"/>
    </row>
    <row r="24" spans="1:12" x14ac:dyDescent="0.25">
      <c r="A24" s="187" t="s">
        <v>145</v>
      </c>
    </row>
    <row r="25" spans="1:12" x14ac:dyDescent="0.25">
      <c r="A25" s="6" t="s">
        <v>146</v>
      </c>
      <c r="B25" s="6"/>
      <c r="C25" s="6"/>
      <c r="D25" s="6"/>
      <c r="E25" s="6"/>
      <c r="F25" s="193" t="s">
        <v>147</v>
      </c>
      <c r="G25" s="193"/>
      <c r="H25" s="10" t="s">
        <v>148</v>
      </c>
      <c r="I25" s="10"/>
      <c r="J25" s="10"/>
      <c r="K25" s="10"/>
      <c r="L25" s="10"/>
    </row>
    <row r="26" spans="1:12" ht="55.5" customHeight="1" x14ac:dyDescent="0.25">
      <c r="A26" s="5" t="s">
        <v>156</v>
      </c>
      <c r="B26" s="5"/>
      <c r="C26" s="5"/>
      <c r="D26" s="5"/>
      <c r="E26" s="5"/>
      <c r="F26" s="204">
        <v>42886</v>
      </c>
      <c r="G26" s="204"/>
      <c r="H26" s="210" t="s">
        <v>189</v>
      </c>
      <c r="I26" s="210"/>
      <c r="J26" s="210"/>
      <c r="K26" s="210"/>
      <c r="L26" s="210"/>
    </row>
    <row r="27" spans="1:12" ht="63" customHeight="1" x14ac:dyDescent="0.25">
      <c r="A27" s="5" t="s">
        <v>175</v>
      </c>
      <c r="B27" s="5"/>
      <c r="C27" s="5"/>
      <c r="D27" s="5"/>
      <c r="E27" s="5"/>
      <c r="F27" s="204">
        <v>42990</v>
      </c>
      <c r="G27" s="204"/>
      <c r="H27" s="211" t="s">
        <v>190</v>
      </c>
      <c r="I27" s="211"/>
      <c r="J27" s="211"/>
      <c r="K27" s="211"/>
      <c r="L27" s="211"/>
    </row>
    <row r="28" spans="1:12" ht="55.5" customHeight="1" x14ac:dyDescent="0.25">
      <c r="A28" s="3" t="s">
        <v>177</v>
      </c>
      <c r="B28" s="3"/>
      <c r="C28" s="3"/>
      <c r="D28" s="3"/>
      <c r="E28" s="3"/>
      <c r="F28" s="197">
        <v>42990</v>
      </c>
      <c r="G28" s="197"/>
      <c r="H28" s="2" t="s">
        <v>191</v>
      </c>
      <c r="I28" s="2"/>
      <c r="J28" s="2"/>
      <c r="K28" s="2"/>
      <c r="L28" s="2"/>
    </row>
    <row r="29" spans="1:12" ht="57" customHeight="1" x14ac:dyDescent="0.25">
      <c r="A29" s="1" t="s">
        <v>179</v>
      </c>
      <c r="B29" s="1"/>
      <c r="C29" s="1"/>
      <c r="D29" s="1"/>
      <c r="E29" s="1"/>
      <c r="F29" s="206">
        <v>42990</v>
      </c>
      <c r="G29" s="206"/>
      <c r="H29" s="202" t="s">
        <v>192</v>
      </c>
      <c r="I29" s="202"/>
      <c r="J29" s="202"/>
      <c r="K29" s="202"/>
      <c r="L29" s="202"/>
    </row>
    <row r="31" spans="1:12" x14ac:dyDescent="0.25">
      <c r="A31" s="187" t="s">
        <v>155</v>
      </c>
      <c r="H31" s="32"/>
      <c r="I31" s="32"/>
      <c r="J31" s="32"/>
      <c r="K31" s="32"/>
      <c r="L31" s="32"/>
    </row>
    <row r="32" spans="1:12" x14ac:dyDescent="0.25">
      <c r="A32" s="6"/>
      <c r="B32" s="6"/>
      <c r="C32" s="6"/>
      <c r="D32" s="6"/>
      <c r="E32" s="6"/>
      <c r="F32" s="193" t="s">
        <v>147</v>
      </c>
      <c r="G32" s="193"/>
      <c r="H32" s="203" t="s">
        <v>148</v>
      </c>
      <c r="I32" s="203"/>
      <c r="J32" s="203"/>
      <c r="K32" s="203"/>
      <c r="L32" s="203"/>
    </row>
    <row r="33" spans="1:12" ht="44.25" customHeight="1" x14ac:dyDescent="0.25">
      <c r="A33" s="5" t="s">
        <v>193</v>
      </c>
      <c r="B33" s="5"/>
      <c r="C33" s="5"/>
      <c r="D33" s="5"/>
      <c r="E33" s="5"/>
      <c r="F33" s="204">
        <v>43100</v>
      </c>
      <c r="G33" s="204"/>
      <c r="H33" s="205" t="s">
        <v>194</v>
      </c>
      <c r="I33" s="205"/>
      <c r="J33" s="205"/>
      <c r="K33" s="205"/>
      <c r="L33" s="205"/>
    </row>
    <row r="34" spans="1:12" ht="44.25" customHeight="1" x14ac:dyDescent="0.25">
      <c r="A34" s="3" t="s">
        <v>195</v>
      </c>
      <c r="B34" s="3"/>
      <c r="C34" s="3"/>
      <c r="D34" s="3"/>
      <c r="E34" s="3"/>
      <c r="F34" s="197">
        <v>43100</v>
      </c>
      <c r="G34" s="197"/>
      <c r="H34" s="2" t="s">
        <v>196</v>
      </c>
      <c r="I34" s="2"/>
      <c r="J34" s="2"/>
      <c r="K34" s="2"/>
      <c r="L34" s="2"/>
    </row>
    <row r="35" spans="1:12" ht="43.5" customHeight="1" x14ac:dyDescent="0.25">
      <c r="A35" s="1" t="s">
        <v>197</v>
      </c>
      <c r="B35" s="1"/>
      <c r="C35" s="1"/>
      <c r="D35" s="1"/>
      <c r="E35" s="1"/>
      <c r="F35" s="206">
        <v>43100</v>
      </c>
      <c r="G35" s="206"/>
      <c r="H35" s="207" t="s">
        <v>198</v>
      </c>
      <c r="I35" s="207"/>
      <c r="J35" s="207"/>
      <c r="K35" s="207"/>
      <c r="L35" s="207"/>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zoomScaleNormal="100" workbookViewId="0">
      <selection activeCell="F15" sqref="F15:J15"/>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2" t="s">
        <v>0</v>
      </c>
      <c r="B2" s="183"/>
    </row>
    <row r="3" spans="1:11" x14ac:dyDescent="0.25">
      <c r="A3" s="184" t="s">
        <v>2</v>
      </c>
      <c r="B3" s="185" t="str">
        <f>Metrics!B3</f>
        <v>Data Group</v>
      </c>
    </row>
    <row r="4" spans="1:11" x14ac:dyDescent="0.25">
      <c r="A4" s="21" t="s">
        <v>5</v>
      </c>
      <c r="B4" s="185">
        <v>2017</v>
      </c>
    </row>
    <row r="5" spans="1:11" x14ac:dyDescent="0.25">
      <c r="A5" s="27" t="s">
        <v>7</v>
      </c>
      <c r="B5" s="186" t="str">
        <f>Metrics!B5</f>
        <v>Jens Jensen</v>
      </c>
    </row>
    <row r="7" spans="1:11" x14ac:dyDescent="0.25">
      <c r="A7" s="187" t="s">
        <v>123</v>
      </c>
    </row>
    <row r="8" spans="1:11" ht="16.5" customHeight="1" x14ac:dyDescent="0.25">
      <c r="A8" s="188" t="s">
        <v>112</v>
      </c>
      <c r="B8" s="11" t="s">
        <v>124</v>
      </c>
      <c r="C8" s="11"/>
      <c r="D8" s="11"/>
      <c r="E8" s="11"/>
      <c r="F8" s="11"/>
      <c r="G8" s="10" t="s">
        <v>125</v>
      </c>
      <c r="H8" s="10"/>
      <c r="I8" s="10"/>
      <c r="J8" s="10"/>
      <c r="K8" s="10"/>
    </row>
    <row r="9" spans="1:11" ht="101.4" customHeight="1" x14ac:dyDescent="0.25">
      <c r="A9" s="189" t="s">
        <v>126</v>
      </c>
      <c r="B9" s="9" t="s">
        <v>199</v>
      </c>
      <c r="C9" s="9"/>
      <c r="D9" s="9"/>
      <c r="E9" s="9"/>
      <c r="F9" s="9"/>
      <c r="G9" s="8"/>
      <c r="H9" s="8"/>
      <c r="I9" s="8"/>
      <c r="J9" s="8"/>
      <c r="K9" s="8"/>
    </row>
    <row r="10" spans="1:11" ht="138.75" customHeight="1" x14ac:dyDescent="0.25">
      <c r="A10" s="190" t="s">
        <v>129</v>
      </c>
      <c r="B10" s="7" t="s">
        <v>200</v>
      </c>
      <c r="C10" s="7"/>
      <c r="D10" s="7"/>
      <c r="E10" s="7"/>
      <c r="F10" s="7"/>
      <c r="G10" s="8" t="s">
        <v>201</v>
      </c>
      <c r="H10" s="8"/>
      <c r="I10" s="8"/>
      <c r="J10" s="8"/>
      <c r="K10" s="8"/>
    </row>
    <row r="11" spans="1:11" x14ac:dyDescent="0.25">
      <c r="A11" t="s">
        <v>132</v>
      </c>
    </row>
    <row r="13" spans="1:11" x14ac:dyDescent="0.25">
      <c r="A13" s="187" t="s">
        <v>133</v>
      </c>
    </row>
    <row r="14" spans="1:11" x14ac:dyDescent="0.25">
      <c r="A14" s="6" t="s">
        <v>134</v>
      </c>
      <c r="B14" s="6"/>
      <c r="C14" s="6"/>
      <c r="D14" s="6"/>
      <c r="E14" s="6"/>
      <c r="F14" s="10" t="s">
        <v>135</v>
      </c>
      <c r="G14" s="10"/>
      <c r="H14" s="10"/>
      <c r="I14" s="10"/>
      <c r="J14" s="10"/>
    </row>
    <row r="15" spans="1:11" ht="84.75" customHeight="1" x14ac:dyDescent="0.25">
      <c r="A15" s="5" t="s">
        <v>202</v>
      </c>
      <c r="B15" s="5"/>
      <c r="C15" s="5"/>
      <c r="D15" s="5"/>
      <c r="E15" s="5"/>
      <c r="F15" s="4" t="s">
        <v>203</v>
      </c>
      <c r="G15" s="4"/>
      <c r="H15" s="4"/>
      <c r="I15" s="4"/>
      <c r="J15" s="4"/>
    </row>
    <row r="16" spans="1:11" ht="54" customHeight="1" x14ac:dyDescent="0.25">
      <c r="A16" s="3" t="s">
        <v>186</v>
      </c>
      <c r="B16" s="3"/>
      <c r="C16" s="3"/>
      <c r="D16" s="3"/>
      <c r="E16" s="3"/>
      <c r="F16" s="2" t="s">
        <v>204</v>
      </c>
      <c r="G16" s="2"/>
      <c r="H16" s="2"/>
      <c r="I16" s="2"/>
      <c r="J16" s="2"/>
    </row>
    <row r="17" spans="1:12" ht="90" customHeight="1" x14ac:dyDescent="0.25">
      <c r="A17" s="1" t="s">
        <v>166</v>
      </c>
      <c r="B17" s="1"/>
      <c r="C17" s="1"/>
      <c r="D17" s="1"/>
      <c r="E17" s="1"/>
      <c r="F17" s="191" t="s">
        <v>205</v>
      </c>
      <c r="G17" s="191"/>
      <c r="H17" s="191"/>
      <c r="I17" s="191"/>
      <c r="J17" s="191"/>
    </row>
    <row r="19" spans="1:12" x14ac:dyDescent="0.25">
      <c r="A19" s="187" t="s">
        <v>142</v>
      </c>
    </row>
    <row r="20" spans="1:12" x14ac:dyDescent="0.25">
      <c r="A20" s="6" t="s">
        <v>134</v>
      </c>
      <c r="B20" s="6"/>
      <c r="C20" s="6"/>
      <c r="D20" s="6"/>
      <c r="E20" s="6"/>
      <c r="F20" s="10" t="s">
        <v>135</v>
      </c>
      <c r="G20" s="10"/>
      <c r="H20" s="10"/>
      <c r="I20" s="10"/>
      <c r="J20" s="10"/>
    </row>
    <row r="21" spans="1:12" ht="60.75" customHeight="1" x14ac:dyDescent="0.25">
      <c r="A21" s="192" t="s">
        <v>168</v>
      </c>
      <c r="B21" s="192"/>
      <c r="C21" s="192"/>
      <c r="D21" s="192"/>
      <c r="E21" s="192"/>
      <c r="F21" s="2" t="s">
        <v>206</v>
      </c>
      <c r="G21" s="2"/>
      <c r="H21" s="2"/>
      <c r="I21" s="2"/>
      <c r="J21" s="2"/>
    </row>
    <row r="22" spans="1:12" ht="52.5" customHeight="1" x14ac:dyDescent="0.25">
      <c r="A22" s="1" t="s">
        <v>207</v>
      </c>
      <c r="B22" s="1"/>
      <c r="C22" s="1"/>
      <c r="D22" s="1"/>
      <c r="E22" s="1"/>
      <c r="F22" s="191" t="s">
        <v>208</v>
      </c>
      <c r="G22" s="191"/>
      <c r="H22" s="191"/>
      <c r="I22" s="191"/>
      <c r="J22" s="191"/>
    </row>
    <row r="24" spans="1:12" x14ac:dyDescent="0.25">
      <c r="A24" s="187" t="s">
        <v>145</v>
      </c>
    </row>
    <row r="25" spans="1:12" x14ac:dyDescent="0.25">
      <c r="A25" s="6" t="s">
        <v>146</v>
      </c>
      <c r="B25" s="6"/>
      <c r="C25" s="6"/>
      <c r="D25" s="6"/>
      <c r="E25" s="6"/>
      <c r="F25" s="193" t="s">
        <v>147</v>
      </c>
      <c r="G25" s="193"/>
      <c r="H25" s="10" t="s">
        <v>148</v>
      </c>
      <c r="I25" s="10"/>
      <c r="J25" s="10"/>
      <c r="K25" s="10"/>
      <c r="L25" s="10"/>
    </row>
    <row r="26" spans="1:12" ht="55.5" customHeight="1" x14ac:dyDescent="0.25">
      <c r="A26" s="1" t="s">
        <v>179</v>
      </c>
      <c r="B26" s="1"/>
      <c r="C26" s="1"/>
      <c r="D26" s="1"/>
      <c r="E26" s="1"/>
      <c r="F26" s="206">
        <v>42990</v>
      </c>
      <c r="G26" s="206"/>
      <c r="H26" s="202" t="s">
        <v>209</v>
      </c>
      <c r="I26" s="202"/>
      <c r="J26" s="202"/>
      <c r="K26" s="202"/>
      <c r="L26" s="202"/>
    </row>
    <row r="27" spans="1:12" ht="63" customHeight="1" x14ac:dyDescent="0.25">
      <c r="A27" s="5" t="s">
        <v>193</v>
      </c>
      <c r="B27" s="5"/>
      <c r="C27" s="5"/>
      <c r="D27" s="5"/>
      <c r="E27" s="5"/>
      <c r="F27" s="204">
        <v>43100</v>
      </c>
      <c r="G27" s="204"/>
      <c r="H27" s="205" t="s">
        <v>210</v>
      </c>
      <c r="I27" s="205"/>
      <c r="J27" s="205"/>
      <c r="K27" s="205"/>
      <c r="L27" s="205"/>
    </row>
    <row r="28" spans="1:12" ht="55.5" customHeight="1" x14ac:dyDescent="0.25">
      <c r="A28" s="3" t="s">
        <v>195</v>
      </c>
      <c r="B28" s="3"/>
      <c r="C28" s="3"/>
      <c r="D28" s="3"/>
      <c r="E28" s="3"/>
      <c r="F28" s="197">
        <v>43100</v>
      </c>
      <c r="G28" s="197"/>
      <c r="H28" s="212" t="s">
        <v>211</v>
      </c>
      <c r="I28" s="212"/>
      <c r="J28" s="212"/>
      <c r="K28" s="212"/>
      <c r="L28" s="212"/>
    </row>
    <row r="29" spans="1:12" ht="57" customHeight="1" x14ac:dyDescent="0.25">
      <c r="A29" s="1" t="s">
        <v>197</v>
      </c>
      <c r="B29" s="1"/>
      <c r="C29" s="1"/>
      <c r="D29" s="1"/>
      <c r="E29" s="1"/>
      <c r="F29" s="206">
        <v>43100</v>
      </c>
      <c r="G29" s="206"/>
      <c r="H29" s="213" t="s">
        <v>212</v>
      </c>
      <c r="I29" s="213"/>
      <c r="J29" s="213"/>
      <c r="K29" s="213"/>
      <c r="L29" s="213"/>
    </row>
    <row r="31" spans="1:12" x14ac:dyDescent="0.25">
      <c r="A31" s="187" t="s">
        <v>155</v>
      </c>
      <c r="H31" s="32"/>
      <c r="I31" s="32"/>
      <c r="J31" s="32"/>
      <c r="K31" s="32"/>
      <c r="L31" s="32"/>
    </row>
    <row r="32" spans="1:12" x14ac:dyDescent="0.25">
      <c r="A32" s="6"/>
      <c r="B32" s="6"/>
      <c r="C32" s="6"/>
      <c r="D32" s="6"/>
      <c r="E32" s="6"/>
      <c r="F32" s="193" t="s">
        <v>147</v>
      </c>
      <c r="G32" s="193"/>
      <c r="H32" s="203" t="s">
        <v>148</v>
      </c>
      <c r="I32" s="203"/>
      <c r="J32" s="203"/>
      <c r="K32" s="203"/>
      <c r="L32" s="203"/>
    </row>
    <row r="33" spans="1:12" ht="44.25" customHeight="1" x14ac:dyDescent="0.25">
      <c r="A33" s="5" t="s">
        <v>213</v>
      </c>
      <c r="B33" s="5"/>
      <c r="C33" s="5"/>
      <c r="D33" s="5"/>
      <c r="E33" s="5"/>
      <c r="F33" s="204">
        <v>43131</v>
      </c>
      <c r="G33" s="204"/>
      <c r="H33" s="205" t="s">
        <v>214</v>
      </c>
      <c r="I33" s="205"/>
      <c r="J33" s="205"/>
      <c r="K33" s="205"/>
      <c r="L33" s="205"/>
    </row>
    <row r="34" spans="1:12" ht="44.25" customHeight="1" x14ac:dyDescent="0.25">
      <c r="A34" s="3" t="s">
        <v>215</v>
      </c>
      <c r="B34" s="3"/>
      <c r="C34" s="3"/>
      <c r="D34" s="3"/>
      <c r="E34" s="3"/>
      <c r="F34" s="197">
        <v>43190</v>
      </c>
      <c r="G34" s="197"/>
      <c r="H34" s="2" t="s">
        <v>216</v>
      </c>
      <c r="I34" s="2"/>
      <c r="J34" s="2"/>
      <c r="K34" s="2"/>
      <c r="L34" s="2"/>
    </row>
    <row r="35" spans="1:12" ht="43.5" customHeight="1" x14ac:dyDescent="0.25">
      <c r="A35" s="1" t="s">
        <v>217</v>
      </c>
      <c r="B35" s="1"/>
      <c r="C35" s="1"/>
      <c r="D35" s="1"/>
      <c r="E35" s="1"/>
      <c r="F35" s="206">
        <v>43190</v>
      </c>
      <c r="G35" s="206"/>
      <c r="H35" s="207" t="s">
        <v>218</v>
      </c>
      <c r="I35" s="207"/>
      <c r="J35" s="207"/>
      <c r="K35" s="207"/>
      <c r="L35" s="207"/>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hyperlinks>
    <hyperlink ref="H28" r:id="rId1"/>
  </hyperlinks>
  <pageMargins left="0.75" right="0.75" top="1" bottom="1" header="0.51180555555555496" footer="0.51180555555555496"/>
  <pageSetup paperSize="9" firstPageNumber="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zoomScaleNormal="100" workbookViewId="0">
      <selection activeCell="A36" sqref="A36"/>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2" t="s">
        <v>0</v>
      </c>
      <c r="B2" s="183"/>
    </row>
    <row r="3" spans="1:11" x14ac:dyDescent="0.25">
      <c r="A3" s="184" t="s">
        <v>2</v>
      </c>
      <c r="B3" s="185" t="str">
        <f>Metrics!B3</f>
        <v>Data Group</v>
      </c>
    </row>
    <row r="4" spans="1:11" x14ac:dyDescent="0.25">
      <c r="A4" s="21" t="s">
        <v>5</v>
      </c>
      <c r="B4" s="185">
        <v>2018</v>
      </c>
    </row>
    <row r="5" spans="1:11" x14ac:dyDescent="0.25">
      <c r="A5" s="27" t="s">
        <v>7</v>
      </c>
      <c r="B5" s="186" t="str">
        <f>Metrics!B5</f>
        <v>Jens Jensen</v>
      </c>
    </row>
    <row r="7" spans="1:11" x14ac:dyDescent="0.25">
      <c r="A7" s="187" t="s">
        <v>123</v>
      </c>
    </row>
    <row r="8" spans="1:11" ht="16.5" customHeight="1" x14ac:dyDescent="0.25">
      <c r="A8" s="188" t="s">
        <v>112</v>
      </c>
      <c r="B8" s="11" t="s">
        <v>124</v>
      </c>
      <c r="C8" s="11"/>
      <c r="D8" s="11"/>
      <c r="E8" s="11"/>
      <c r="F8" s="11"/>
      <c r="G8" s="10" t="s">
        <v>125</v>
      </c>
      <c r="H8" s="10"/>
      <c r="I8" s="10"/>
      <c r="J8" s="10"/>
      <c r="K8" s="10"/>
    </row>
    <row r="9" spans="1:11" ht="101.4" customHeight="1" x14ac:dyDescent="0.25">
      <c r="A9" s="189" t="s">
        <v>126</v>
      </c>
      <c r="B9" s="9" t="s">
        <v>219</v>
      </c>
      <c r="C9" s="9"/>
      <c r="D9" s="9"/>
      <c r="E9" s="9"/>
      <c r="F9" s="9"/>
      <c r="G9" s="8" t="s">
        <v>220</v>
      </c>
      <c r="H9" s="8"/>
      <c r="I9" s="8"/>
      <c r="J9" s="8"/>
      <c r="K9" s="8"/>
    </row>
    <row r="10" spans="1:11" ht="138.75" customHeight="1" x14ac:dyDescent="0.25">
      <c r="A10" s="190" t="s">
        <v>129</v>
      </c>
      <c r="B10" s="7" t="s">
        <v>221</v>
      </c>
      <c r="C10" s="7"/>
      <c r="D10" s="7"/>
      <c r="E10" s="7"/>
      <c r="F10" s="7"/>
      <c r="G10" s="8" t="s">
        <v>222</v>
      </c>
      <c r="H10" s="8"/>
      <c r="I10" s="8"/>
      <c r="J10" s="8"/>
      <c r="K10" s="8"/>
    </row>
    <row r="11" spans="1:11" x14ac:dyDescent="0.25">
      <c r="A11" t="s">
        <v>132</v>
      </c>
    </row>
    <row r="13" spans="1:11" x14ac:dyDescent="0.25">
      <c r="A13" s="187" t="s">
        <v>133</v>
      </c>
    </row>
    <row r="14" spans="1:11" x14ac:dyDescent="0.25">
      <c r="A14" s="6" t="s">
        <v>134</v>
      </c>
      <c r="B14" s="6"/>
      <c r="C14" s="6"/>
      <c r="D14" s="6"/>
      <c r="E14" s="6"/>
      <c r="F14" s="10" t="s">
        <v>135</v>
      </c>
      <c r="G14" s="10"/>
      <c r="H14" s="10"/>
      <c r="I14" s="10"/>
      <c r="J14" s="10"/>
    </row>
    <row r="15" spans="1:11" ht="84.75" customHeight="1" x14ac:dyDescent="0.25">
      <c r="A15" s="5" t="s">
        <v>202</v>
      </c>
      <c r="B15" s="5"/>
      <c r="C15" s="5"/>
      <c r="D15" s="5"/>
      <c r="E15" s="5"/>
      <c r="F15" s="4" t="s">
        <v>203</v>
      </c>
      <c r="G15" s="4"/>
      <c r="H15" s="4"/>
      <c r="I15" s="4"/>
      <c r="J15" s="4"/>
    </row>
    <row r="16" spans="1:11" ht="54" customHeight="1" x14ac:dyDescent="0.25">
      <c r="A16" s="3" t="s">
        <v>186</v>
      </c>
      <c r="B16" s="3"/>
      <c r="C16" s="3"/>
      <c r="D16" s="3"/>
      <c r="E16" s="3"/>
      <c r="F16" s="2" t="s">
        <v>204</v>
      </c>
      <c r="G16" s="2"/>
      <c r="H16" s="2"/>
      <c r="I16" s="2"/>
      <c r="J16" s="2"/>
    </row>
    <row r="17" spans="1:12" ht="90" customHeight="1" x14ac:dyDescent="0.25">
      <c r="A17" s="1" t="s">
        <v>166</v>
      </c>
      <c r="B17" s="1"/>
      <c r="C17" s="1"/>
      <c r="D17" s="1"/>
      <c r="E17" s="1"/>
      <c r="F17" s="191" t="s">
        <v>223</v>
      </c>
      <c r="G17" s="191"/>
      <c r="H17" s="191"/>
      <c r="I17" s="191"/>
      <c r="J17" s="191"/>
    </row>
    <row r="19" spans="1:12" x14ac:dyDescent="0.25">
      <c r="A19" s="187" t="s">
        <v>142</v>
      </c>
    </row>
    <row r="20" spans="1:12" x14ac:dyDescent="0.25">
      <c r="A20" s="6" t="s">
        <v>134</v>
      </c>
      <c r="B20" s="6"/>
      <c r="C20" s="6"/>
      <c r="D20" s="6"/>
      <c r="E20" s="6"/>
      <c r="F20" s="10" t="s">
        <v>135</v>
      </c>
      <c r="G20" s="10"/>
      <c r="H20" s="10"/>
      <c r="I20" s="10"/>
      <c r="J20" s="10"/>
    </row>
    <row r="21" spans="1:12" ht="60.75" customHeight="1" x14ac:dyDescent="0.25">
      <c r="A21" s="192" t="s">
        <v>168</v>
      </c>
      <c r="B21" s="192"/>
      <c r="C21" s="192"/>
      <c r="D21" s="192"/>
      <c r="E21" s="192"/>
      <c r="F21" s="2" t="s">
        <v>206</v>
      </c>
      <c r="G21" s="2"/>
      <c r="H21" s="2"/>
      <c r="I21" s="2"/>
      <c r="J21" s="2"/>
    </row>
    <row r="22" spans="1:12" ht="52.5" customHeight="1" x14ac:dyDescent="0.25">
      <c r="A22" s="1" t="s">
        <v>207</v>
      </c>
      <c r="B22" s="1"/>
      <c r="C22" s="1"/>
      <c r="D22" s="1"/>
      <c r="E22" s="1"/>
      <c r="F22" s="191" t="s">
        <v>224</v>
      </c>
      <c r="G22" s="191"/>
      <c r="H22" s="191"/>
      <c r="I22" s="191"/>
      <c r="J22" s="191"/>
    </row>
    <row r="24" spans="1:12" x14ac:dyDescent="0.25">
      <c r="A24" s="187" t="s">
        <v>145</v>
      </c>
    </row>
    <row r="25" spans="1:12" x14ac:dyDescent="0.25">
      <c r="A25" s="6" t="s">
        <v>146</v>
      </c>
      <c r="B25" s="6"/>
      <c r="C25" s="6"/>
      <c r="D25" s="6"/>
      <c r="E25" s="6"/>
      <c r="F25" s="193" t="s">
        <v>147</v>
      </c>
      <c r="G25" s="193"/>
      <c r="H25" s="10" t="s">
        <v>148</v>
      </c>
      <c r="I25" s="10"/>
      <c r="J25" s="10"/>
      <c r="K25" s="10"/>
      <c r="L25" s="10"/>
    </row>
    <row r="26" spans="1:12" ht="55.5" customHeight="1" x14ac:dyDescent="0.25">
      <c r="A26" s="214" t="s">
        <v>213</v>
      </c>
      <c r="B26" s="214"/>
      <c r="C26" s="214"/>
      <c r="D26" s="214"/>
      <c r="E26" s="214"/>
      <c r="F26" s="215">
        <v>43131</v>
      </c>
      <c r="G26" s="215"/>
      <c r="H26" s="210" t="s">
        <v>225</v>
      </c>
      <c r="I26" s="210"/>
      <c r="J26" s="210"/>
      <c r="K26" s="210"/>
      <c r="L26" s="210"/>
    </row>
    <row r="27" spans="1:12" ht="108.6" customHeight="1" x14ac:dyDescent="0.25">
      <c r="A27" s="216" t="s">
        <v>215</v>
      </c>
      <c r="B27" s="216"/>
      <c r="C27" s="216"/>
      <c r="D27" s="216"/>
      <c r="E27" s="216"/>
      <c r="F27" s="217">
        <v>43190</v>
      </c>
      <c r="G27" s="217"/>
      <c r="H27" s="209" t="s">
        <v>226</v>
      </c>
      <c r="I27" s="209"/>
      <c r="J27" s="209"/>
      <c r="K27" s="209"/>
      <c r="L27" s="209"/>
    </row>
    <row r="28" spans="1:12" ht="55.5" customHeight="1" x14ac:dyDescent="0.25">
      <c r="A28" s="200" t="s">
        <v>217</v>
      </c>
      <c r="B28" s="200"/>
      <c r="C28" s="200"/>
      <c r="D28" s="200"/>
      <c r="E28" s="200"/>
      <c r="F28" s="201">
        <v>43190</v>
      </c>
      <c r="G28" s="201"/>
      <c r="H28" s="202" t="s">
        <v>227</v>
      </c>
      <c r="I28" s="202"/>
      <c r="J28" s="202"/>
      <c r="K28" s="202"/>
      <c r="L28" s="202"/>
    </row>
    <row r="29" spans="1:12" ht="57" customHeight="1" x14ac:dyDescent="0.25">
      <c r="A29" s="1" t="s">
        <v>228</v>
      </c>
      <c r="B29" s="1"/>
      <c r="C29" s="1"/>
      <c r="D29" s="1"/>
      <c r="E29" s="1"/>
      <c r="F29" s="206">
        <v>43100</v>
      </c>
      <c r="G29" s="206"/>
      <c r="H29" s="213" t="s">
        <v>229</v>
      </c>
      <c r="I29" s="213"/>
      <c r="J29" s="213"/>
      <c r="K29" s="213"/>
      <c r="L29" s="213"/>
    </row>
    <row r="31" spans="1:12" x14ac:dyDescent="0.25">
      <c r="A31" s="187" t="s">
        <v>155</v>
      </c>
      <c r="H31" s="32"/>
      <c r="I31" s="32"/>
      <c r="J31" s="32"/>
      <c r="K31" s="32"/>
      <c r="L31" s="32"/>
    </row>
    <row r="32" spans="1:12" x14ac:dyDescent="0.25">
      <c r="A32" s="6"/>
      <c r="B32" s="6"/>
      <c r="C32" s="6"/>
      <c r="D32" s="6"/>
      <c r="E32" s="6"/>
      <c r="F32" s="193" t="s">
        <v>147</v>
      </c>
      <c r="G32" s="193"/>
      <c r="H32" s="203" t="s">
        <v>148</v>
      </c>
      <c r="I32" s="203"/>
      <c r="J32" s="203"/>
      <c r="K32" s="203"/>
      <c r="L32" s="203"/>
    </row>
    <row r="33" spans="1:12" ht="44.25" customHeight="1" x14ac:dyDescent="0.25">
      <c r="A33" s="5" t="s">
        <v>230</v>
      </c>
      <c r="B33" s="5"/>
      <c r="C33" s="5"/>
      <c r="D33" s="5"/>
      <c r="E33" s="5"/>
      <c r="F33" s="204" t="s">
        <v>231</v>
      </c>
      <c r="G33" s="204"/>
      <c r="H33" s="205" t="s">
        <v>232</v>
      </c>
      <c r="I33" s="205"/>
      <c r="J33" s="205"/>
      <c r="K33" s="205"/>
      <c r="L33" s="205"/>
    </row>
    <row r="34" spans="1:12" ht="44.25" customHeight="1" x14ac:dyDescent="0.25">
      <c r="A34" s="3" t="s">
        <v>233</v>
      </c>
      <c r="B34" s="3"/>
      <c r="C34" s="3"/>
      <c r="D34" s="3"/>
      <c r="E34" s="3"/>
      <c r="F34" s="197" t="s">
        <v>234</v>
      </c>
      <c r="G34" s="197"/>
      <c r="H34" s="2" t="s">
        <v>235</v>
      </c>
      <c r="I34" s="2"/>
      <c r="J34" s="2"/>
      <c r="K34" s="2"/>
      <c r="L34" s="2"/>
    </row>
    <row r="35" spans="1:12" ht="64.2" customHeight="1" x14ac:dyDescent="0.25">
      <c r="A35" s="1" t="s">
        <v>236</v>
      </c>
      <c r="B35" s="1"/>
      <c r="C35" s="1"/>
      <c r="D35" s="1"/>
      <c r="E35" s="1"/>
      <c r="F35" s="206">
        <v>43252</v>
      </c>
      <c r="G35" s="206"/>
      <c r="H35" s="207" t="s">
        <v>237</v>
      </c>
      <c r="I35" s="207"/>
      <c r="J35" s="207"/>
      <c r="K35" s="207"/>
      <c r="L35" s="207"/>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3"/>
  <sheetViews>
    <sheetView zoomScale="90" zoomScaleNormal="90" workbookViewId="0">
      <selection activeCell="B12" sqref="B12"/>
    </sheetView>
  </sheetViews>
  <sheetFormatPr defaultRowHeight="13.2" x14ac:dyDescent="0.25"/>
  <cols>
    <col min="1" max="1" width="13.44140625" style="84" customWidth="1"/>
    <col min="2" max="2" width="35.44140625" style="85" customWidth="1"/>
    <col min="3" max="3" width="19.6640625" style="85" customWidth="1"/>
    <col min="4" max="4" width="14.21875" style="85" customWidth="1"/>
    <col min="5" max="5" width="14.21875" style="84" customWidth="1"/>
    <col min="6" max="6" width="21.6640625" style="84" customWidth="1"/>
    <col min="7" max="7" width="44.44140625" style="84" customWidth="1"/>
    <col min="8" max="1025" width="9.109375" style="84" customWidth="1"/>
  </cols>
  <sheetData>
    <row r="2" spans="1:8" x14ac:dyDescent="0.25">
      <c r="A2" s="86" t="s">
        <v>0</v>
      </c>
      <c r="B2" s="87"/>
      <c r="D2" s="88"/>
      <c r="E2" s="89" t="s">
        <v>79</v>
      </c>
    </row>
    <row r="3" spans="1:8" x14ac:dyDescent="0.25">
      <c r="A3" s="90" t="s">
        <v>2</v>
      </c>
      <c r="B3" s="91" t="str">
        <f>Metrics!B3</f>
        <v>Data Group</v>
      </c>
      <c r="D3" s="92"/>
      <c r="E3" s="93" t="s">
        <v>80</v>
      </c>
    </row>
    <row r="4" spans="1:8" x14ac:dyDescent="0.25">
      <c r="A4" s="94" t="s">
        <v>5</v>
      </c>
      <c r="B4" s="95">
        <f>Metrics!B4</f>
        <v>2018</v>
      </c>
      <c r="D4" s="96"/>
      <c r="E4" s="93" t="s">
        <v>81</v>
      </c>
      <c r="G4" s="97"/>
    </row>
    <row r="5" spans="1:8" x14ac:dyDescent="0.25">
      <c r="A5" s="98" t="s">
        <v>7</v>
      </c>
      <c r="B5" s="99" t="str">
        <f>Metrics!B5</f>
        <v>Jens Jensen</v>
      </c>
      <c r="D5" s="100"/>
      <c r="E5" s="101" t="s">
        <v>10</v>
      </c>
    </row>
    <row r="6" spans="1:8" x14ac:dyDescent="0.25">
      <c r="G6" s="102"/>
    </row>
    <row r="8" spans="1:8" ht="20.100000000000001" customHeight="1" x14ac:dyDescent="0.25">
      <c r="A8" s="103" t="s">
        <v>82</v>
      </c>
      <c r="B8" s="104" t="s">
        <v>12</v>
      </c>
      <c r="C8" s="104" t="s">
        <v>14</v>
      </c>
      <c r="D8" s="104" t="s">
        <v>83</v>
      </c>
      <c r="E8" s="103" t="s">
        <v>84</v>
      </c>
      <c r="F8" s="103" t="s">
        <v>85</v>
      </c>
      <c r="G8" s="103" t="s">
        <v>86</v>
      </c>
      <c r="H8" s="105"/>
    </row>
    <row r="9" spans="1:8" ht="114.75" customHeight="1" x14ac:dyDescent="0.25">
      <c r="A9" s="106" t="s">
        <v>87</v>
      </c>
      <c r="B9" s="107" t="s">
        <v>88</v>
      </c>
      <c r="C9" s="107" t="s">
        <v>89</v>
      </c>
      <c r="D9" s="108">
        <v>42766</v>
      </c>
      <c r="E9" s="109">
        <v>42978</v>
      </c>
      <c r="F9" s="110" t="s">
        <v>90</v>
      </c>
      <c r="G9" s="107" t="s">
        <v>91</v>
      </c>
      <c r="H9" s="111"/>
    </row>
    <row r="10" spans="1:8" ht="30.75" customHeight="1" x14ac:dyDescent="0.25">
      <c r="A10" s="106" t="s">
        <v>92</v>
      </c>
      <c r="B10" s="107" t="s">
        <v>93</v>
      </c>
      <c r="C10" s="107" t="s">
        <v>94</v>
      </c>
      <c r="D10" s="108">
        <v>42643</v>
      </c>
      <c r="E10" s="109">
        <v>42978</v>
      </c>
      <c r="F10" s="110" t="s">
        <v>95</v>
      </c>
      <c r="G10" s="110" t="s">
        <v>96</v>
      </c>
    </row>
    <row r="11" spans="1:8" ht="26.4" x14ac:dyDescent="0.25">
      <c r="A11" s="106" t="s">
        <v>97</v>
      </c>
      <c r="B11" s="107" t="s">
        <v>98</v>
      </c>
      <c r="C11" s="107" t="s">
        <v>8</v>
      </c>
      <c r="D11" s="108">
        <v>42735</v>
      </c>
      <c r="E11" s="109">
        <v>42978</v>
      </c>
      <c r="F11" s="110" t="s">
        <v>99</v>
      </c>
      <c r="G11" s="110" t="s">
        <v>100</v>
      </c>
    </row>
    <row r="12" spans="1:8" ht="39.6" x14ac:dyDescent="0.25">
      <c r="A12" s="106" t="s">
        <v>101</v>
      </c>
      <c r="B12" s="107" t="s">
        <v>102</v>
      </c>
      <c r="C12" s="107" t="s">
        <v>8</v>
      </c>
      <c r="D12" s="108">
        <v>42704</v>
      </c>
      <c r="E12" s="109">
        <v>42978</v>
      </c>
      <c r="F12" s="107" t="s">
        <v>103</v>
      </c>
      <c r="G12" s="107" t="s">
        <v>104</v>
      </c>
    </row>
    <row r="13" spans="1:8" x14ac:dyDescent="0.25">
      <c r="A13" s="112" t="s">
        <v>105</v>
      </c>
      <c r="B13" s="107" t="s">
        <v>106</v>
      </c>
      <c r="C13" s="107" t="s">
        <v>8</v>
      </c>
      <c r="D13" s="108">
        <v>43220</v>
      </c>
      <c r="E13" s="109"/>
      <c r="F13" s="107" t="s">
        <v>107</v>
      </c>
      <c r="G13" s="107"/>
    </row>
  </sheetData>
  <pageMargins left="0.74791666666666701" right="0.74791666666666701" top="0.98402777777777795" bottom="0.98402777777777795" header="0.51180555555555496" footer="0.51180555555555496"/>
  <pageSetup paperSize="9" firstPageNumber="0"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zoomScaleNormal="100" workbookViewId="0">
      <selection activeCell="K15" sqref="K15"/>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2" t="s">
        <v>0</v>
      </c>
      <c r="B2" s="183"/>
    </row>
    <row r="3" spans="1:11" x14ac:dyDescent="0.25">
      <c r="A3" s="184" t="s">
        <v>2</v>
      </c>
      <c r="B3" s="185" t="str">
        <f>Metrics!B3</f>
        <v>Data Group</v>
      </c>
    </row>
    <row r="4" spans="1:11" x14ac:dyDescent="0.25">
      <c r="A4" s="21" t="s">
        <v>5</v>
      </c>
      <c r="B4" s="185">
        <v>2018</v>
      </c>
    </row>
    <row r="5" spans="1:11" x14ac:dyDescent="0.25">
      <c r="A5" s="27" t="s">
        <v>7</v>
      </c>
      <c r="B5" s="186" t="str">
        <f>Metrics!B5</f>
        <v>Jens Jensen</v>
      </c>
    </row>
    <row r="7" spans="1:11" x14ac:dyDescent="0.25">
      <c r="A7" s="187" t="s">
        <v>123</v>
      </c>
    </row>
    <row r="8" spans="1:11" ht="16.5" customHeight="1" x14ac:dyDescent="0.25">
      <c r="A8" s="188" t="s">
        <v>112</v>
      </c>
      <c r="B8" s="11" t="s">
        <v>124</v>
      </c>
      <c r="C8" s="11"/>
      <c r="D8" s="11"/>
      <c r="E8" s="11"/>
      <c r="F8" s="11"/>
      <c r="G8" s="10" t="s">
        <v>125</v>
      </c>
      <c r="H8" s="10"/>
      <c r="I8" s="10"/>
      <c r="J8" s="10"/>
      <c r="K8" s="10"/>
    </row>
    <row r="9" spans="1:11" ht="101.4" customHeight="1" x14ac:dyDescent="0.25">
      <c r="A9" s="189" t="s">
        <v>126</v>
      </c>
      <c r="B9" s="9" t="s">
        <v>238</v>
      </c>
      <c r="C9" s="9"/>
      <c r="D9" s="9"/>
      <c r="E9" s="9"/>
      <c r="F9" s="9"/>
      <c r="G9" s="8" t="s">
        <v>239</v>
      </c>
      <c r="H9" s="8"/>
      <c r="I9" s="8"/>
      <c r="J9" s="8"/>
      <c r="K9" s="8"/>
    </row>
    <row r="10" spans="1:11" ht="138.75" customHeight="1" x14ac:dyDescent="0.25">
      <c r="A10" s="190" t="s">
        <v>129</v>
      </c>
      <c r="B10" s="7" t="s">
        <v>240</v>
      </c>
      <c r="C10" s="7"/>
      <c r="D10" s="7"/>
      <c r="E10" s="7"/>
      <c r="F10" s="7"/>
      <c r="G10" s="8" t="s">
        <v>241</v>
      </c>
      <c r="H10" s="8"/>
      <c r="I10" s="8"/>
      <c r="J10" s="8"/>
      <c r="K10" s="8"/>
    </row>
    <row r="11" spans="1:11" x14ac:dyDescent="0.25">
      <c r="A11" t="s">
        <v>132</v>
      </c>
    </row>
    <row r="13" spans="1:11" x14ac:dyDescent="0.25">
      <c r="A13" s="187" t="s">
        <v>133</v>
      </c>
    </row>
    <row r="14" spans="1:11" x14ac:dyDescent="0.25">
      <c r="A14" s="6" t="s">
        <v>134</v>
      </c>
      <c r="B14" s="6"/>
      <c r="C14" s="6"/>
      <c r="D14" s="6"/>
      <c r="E14" s="6"/>
      <c r="F14" s="10" t="s">
        <v>135</v>
      </c>
      <c r="G14" s="10"/>
      <c r="H14" s="10"/>
      <c r="I14" s="10"/>
      <c r="J14" s="10"/>
    </row>
    <row r="15" spans="1:11" ht="84.75" customHeight="1" x14ac:dyDescent="0.25">
      <c r="A15" s="5" t="s">
        <v>242</v>
      </c>
      <c r="B15" s="5"/>
      <c r="C15" s="5"/>
      <c r="D15" s="5"/>
      <c r="E15" s="5"/>
      <c r="F15" s="4" t="s">
        <v>39</v>
      </c>
      <c r="G15" s="4"/>
      <c r="H15" s="4"/>
      <c r="I15" s="4"/>
      <c r="J15" s="4"/>
    </row>
    <row r="16" spans="1:11" ht="54" customHeight="1" x14ac:dyDescent="0.25">
      <c r="A16" s="3" t="s">
        <v>186</v>
      </c>
      <c r="B16" s="3"/>
      <c r="C16" s="3"/>
      <c r="D16" s="3"/>
      <c r="E16" s="3"/>
      <c r="F16" s="2" t="s">
        <v>243</v>
      </c>
      <c r="G16" s="2"/>
      <c r="H16" s="2"/>
      <c r="I16" s="2"/>
      <c r="J16" s="2"/>
    </row>
    <row r="17" spans="1:12" ht="90" customHeight="1" x14ac:dyDescent="0.25">
      <c r="A17" s="1" t="s">
        <v>166</v>
      </c>
      <c r="B17" s="1"/>
      <c r="C17" s="1"/>
      <c r="D17" s="1"/>
      <c r="E17" s="1"/>
      <c r="F17" s="191" t="s">
        <v>223</v>
      </c>
      <c r="G17" s="191"/>
      <c r="H17" s="191"/>
      <c r="I17" s="191"/>
      <c r="J17" s="191"/>
    </row>
    <row r="19" spans="1:12" x14ac:dyDescent="0.25">
      <c r="A19" s="187" t="s">
        <v>142</v>
      </c>
    </row>
    <row r="20" spans="1:12" x14ac:dyDescent="0.25">
      <c r="A20" s="6" t="s">
        <v>134</v>
      </c>
      <c r="B20" s="6"/>
      <c r="C20" s="6"/>
      <c r="D20" s="6"/>
      <c r="E20" s="6"/>
      <c r="F20" s="10" t="s">
        <v>135</v>
      </c>
      <c r="G20" s="10"/>
      <c r="H20" s="10"/>
      <c r="I20" s="10"/>
      <c r="J20" s="10"/>
    </row>
    <row r="21" spans="1:12" ht="60.75" customHeight="1" x14ac:dyDescent="0.25">
      <c r="A21" s="192" t="s">
        <v>168</v>
      </c>
      <c r="B21" s="192"/>
      <c r="C21" s="192"/>
      <c r="D21" s="192"/>
      <c r="E21" s="192"/>
      <c r="F21" s="2" t="s">
        <v>206</v>
      </c>
      <c r="G21" s="2"/>
      <c r="H21" s="2"/>
      <c r="I21" s="2"/>
      <c r="J21" s="2"/>
    </row>
    <row r="22" spans="1:12" ht="52.5" customHeight="1" x14ac:dyDescent="0.25">
      <c r="A22" s="1" t="s">
        <v>244</v>
      </c>
      <c r="B22" s="1"/>
      <c r="C22" s="1"/>
      <c r="D22" s="1"/>
      <c r="E22" s="1"/>
      <c r="F22" s="191" t="s">
        <v>39</v>
      </c>
      <c r="G22" s="191"/>
      <c r="H22" s="191"/>
      <c r="I22" s="191"/>
      <c r="J22" s="191"/>
    </row>
    <row r="24" spans="1:12" x14ac:dyDescent="0.25">
      <c r="A24" s="187" t="s">
        <v>145</v>
      </c>
    </row>
    <row r="25" spans="1:12" x14ac:dyDescent="0.25">
      <c r="A25" s="6" t="s">
        <v>146</v>
      </c>
      <c r="B25" s="6"/>
      <c r="C25" s="6"/>
      <c r="D25" s="6"/>
      <c r="E25" s="6"/>
      <c r="F25" s="193" t="s">
        <v>147</v>
      </c>
      <c r="G25" s="193"/>
      <c r="H25" s="10" t="s">
        <v>148</v>
      </c>
      <c r="I25" s="10"/>
      <c r="J25" s="10"/>
      <c r="K25" s="10"/>
      <c r="L25" s="10"/>
    </row>
    <row r="26" spans="1:12" ht="55.5" customHeight="1" x14ac:dyDescent="0.25">
      <c r="A26" s="5" t="s">
        <v>245</v>
      </c>
      <c r="B26" s="5"/>
      <c r="C26" s="5"/>
      <c r="D26" s="5"/>
      <c r="E26" s="5"/>
      <c r="F26" s="204" t="s">
        <v>231</v>
      </c>
      <c r="G26" s="204"/>
      <c r="H26" s="218" t="s">
        <v>246</v>
      </c>
      <c r="I26" s="218"/>
      <c r="J26" s="218"/>
      <c r="K26" s="218"/>
      <c r="L26" s="218"/>
    </row>
    <row r="27" spans="1:12" ht="108.6" customHeight="1" x14ac:dyDescent="0.25">
      <c r="A27" s="3" t="s">
        <v>233</v>
      </c>
      <c r="B27" s="3"/>
      <c r="C27" s="3"/>
      <c r="D27" s="3"/>
      <c r="E27" s="3"/>
      <c r="F27" s="197" t="s">
        <v>234</v>
      </c>
      <c r="G27" s="197"/>
      <c r="H27" s="219" t="s">
        <v>247</v>
      </c>
      <c r="I27" s="219"/>
      <c r="J27" s="219"/>
      <c r="K27" s="219"/>
      <c r="L27" s="219"/>
    </row>
    <row r="28" spans="1:12" ht="86.25" customHeight="1" x14ac:dyDescent="0.25">
      <c r="A28" s="1" t="s">
        <v>236</v>
      </c>
      <c r="B28" s="1"/>
      <c r="C28" s="1"/>
      <c r="D28" s="1"/>
      <c r="E28" s="1"/>
      <c r="F28" s="206">
        <v>43252</v>
      </c>
      <c r="G28" s="206"/>
      <c r="H28" s="213" t="s">
        <v>248</v>
      </c>
      <c r="I28" s="213"/>
      <c r="J28" s="213"/>
      <c r="K28" s="213"/>
      <c r="L28" s="213"/>
    </row>
    <row r="29" spans="1:12" ht="57" customHeight="1" x14ac:dyDescent="0.25">
      <c r="A29" s="1"/>
      <c r="B29" s="1"/>
      <c r="C29" s="1"/>
      <c r="D29" s="1"/>
      <c r="E29" s="1"/>
      <c r="F29" s="206"/>
      <c r="G29" s="206"/>
      <c r="H29" s="202"/>
      <c r="I29" s="202"/>
      <c r="J29" s="202"/>
      <c r="K29" s="202"/>
      <c r="L29" s="202"/>
    </row>
    <row r="31" spans="1:12" x14ac:dyDescent="0.25">
      <c r="A31" s="187" t="s">
        <v>155</v>
      </c>
      <c r="H31" s="32"/>
      <c r="I31" s="32"/>
      <c r="J31" s="32"/>
      <c r="K31" s="32"/>
      <c r="L31" s="32"/>
    </row>
    <row r="32" spans="1:12" x14ac:dyDescent="0.25">
      <c r="A32" s="6"/>
      <c r="B32" s="6"/>
      <c r="C32" s="6"/>
      <c r="D32" s="6"/>
      <c r="E32" s="6"/>
      <c r="F32" s="193" t="s">
        <v>147</v>
      </c>
      <c r="G32" s="193"/>
      <c r="H32" s="203" t="s">
        <v>148</v>
      </c>
      <c r="I32" s="203"/>
      <c r="J32" s="203"/>
      <c r="K32" s="203"/>
      <c r="L32" s="203"/>
    </row>
    <row r="33" spans="1:12" ht="44.25" customHeight="1" x14ac:dyDescent="0.25">
      <c r="A33" s="5" t="s">
        <v>249</v>
      </c>
      <c r="B33" s="5"/>
      <c r="C33" s="5"/>
      <c r="D33" s="5"/>
      <c r="E33" s="5"/>
      <c r="F33" s="204" t="s">
        <v>39</v>
      </c>
      <c r="G33" s="204"/>
      <c r="H33" s="205" t="s">
        <v>250</v>
      </c>
      <c r="I33" s="205"/>
      <c r="J33" s="205"/>
      <c r="K33" s="205"/>
      <c r="L33" s="205"/>
    </row>
    <row r="34" spans="1:12" ht="44.25" customHeight="1" x14ac:dyDescent="0.25">
      <c r="A34" s="3" t="s">
        <v>251</v>
      </c>
      <c r="B34" s="3"/>
      <c r="C34" s="3"/>
      <c r="D34" s="3"/>
      <c r="E34" s="3"/>
      <c r="F34" s="197" t="s">
        <v>252</v>
      </c>
      <c r="G34" s="197"/>
      <c r="H34" s="2" t="s">
        <v>253</v>
      </c>
      <c r="I34" s="2"/>
      <c r="J34" s="2"/>
      <c r="K34" s="2"/>
      <c r="L34" s="2"/>
    </row>
    <row r="35" spans="1:12" ht="64.2" customHeight="1" x14ac:dyDescent="0.25">
      <c r="A35" s="1" t="s">
        <v>254</v>
      </c>
      <c r="B35" s="1"/>
      <c r="C35" s="1"/>
      <c r="D35" s="1"/>
      <c r="E35" s="1"/>
      <c r="F35" s="206" t="s">
        <v>255</v>
      </c>
      <c r="G35" s="206"/>
      <c r="H35" s="207" t="s">
        <v>256</v>
      </c>
      <c r="I35" s="207"/>
      <c r="J35" s="207"/>
      <c r="K35" s="207"/>
      <c r="L35" s="207"/>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hyperlinks>
    <hyperlink ref="H27" r:id="rId1"/>
  </hyperlinks>
  <pageMargins left="0.75" right="0.75" top="1" bottom="1" header="0.51180555555555496" footer="0.51180555555555496"/>
  <pageSetup paperSize="9" firstPageNumber="0"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topLeftCell="A6" zoomScaleNormal="100" workbookViewId="0">
      <selection activeCell="B10" sqref="B10:F10"/>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2" t="s">
        <v>0</v>
      </c>
      <c r="B2" s="183"/>
    </row>
    <row r="3" spans="1:11" x14ac:dyDescent="0.25">
      <c r="A3" s="184" t="s">
        <v>2</v>
      </c>
      <c r="B3" s="185" t="str">
        <f>Metrics!B3</f>
        <v>Data Group</v>
      </c>
    </row>
    <row r="4" spans="1:11" x14ac:dyDescent="0.25">
      <c r="A4" s="21" t="s">
        <v>5</v>
      </c>
      <c r="B4" s="185">
        <v>2018</v>
      </c>
    </row>
    <row r="5" spans="1:11" x14ac:dyDescent="0.25">
      <c r="A5" s="27" t="s">
        <v>7</v>
      </c>
      <c r="B5" s="186" t="str">
        <f>Metrics!B5</f>
        <v>Jens Jensen</v>
      </c>
    </row>
    <row r="7" spans="1:11" x14ac:dyDescent="0.25">
      <c r="A7" s="187" t="s">
        <v>123</v>
      </c>
    </row>
    <row r="8" spans="1:11" ht="16.5" customHeight="1" x14ac:dyDescent="0.25">
      <c r="A8" s="188" t="s">
        <v>112</v>
      </c>
      <c r="B8" s="11" t="s">
        <v>124</v>
      </c>
      <c r="C8" s="11"/>
      <c r="D8" s="11"/>
      <c r="E8" s="11"/>
      <c r="F8" s="11"/>
      <c r="G8" s="10" t="s">
        <v>125</v>
      </c>
      <c r="H8" s="10"/>
      <c r="I8" s="10"/>
      <c r="J8" s="10"/>
      <c r="K8" s="10"/>
    </row>
    <row r="9" spans="1:11" ht="101.4" customHeight="1" x14ac:dyDescent="0.25">
      <c r="A9" s="189" t="s">
        <v>126</v>
      </c>
      <c r="B9" s="9" t="s">
        <v>289</v>
      </c>
      <c r="C9" s="9"/>
      <c r="D9" s="9"/>
      <c r="E9" s="9"/>
      <c r="F9" s="9"/>
      <c r="G9" s="8" t="s">
        <v>287</v>
      </c>
      <c r="H9" s="8"/>
      <c r="I9" s="8"/>
      <c r="J9" s="8"/>
      <c r="K9" s="8"/>
    </row>
    <row r="10" spans="1:11" ht="138.75" customHeight="1" x14ac:dyDescent="0.25">
      <c r="A10" s="190" t="s">
        <v>129</v>
      </c>
      <c r="B10" s="7" t="s">
        <v>288</v>
      </c>
      <c r="C10" s="7"/>
      <c r="D10" s="7"/>
      <c r="E10" s="7"/>
      <c r="F10" s="7"/>
      <c r="G10" s="8" t="s">
        <v>290</v>
      </c>
      <c r="H10" s="8"/>
      <c r="I10" s="8"/>
      <c r="J10" s="8"/>
      <c r="K10" s="8"/>
    </row>
    <row r="11" spans="1:11" x14ac:dyDescent="0.25">
      <c r="A11" t="s">
        <v>132</v>
      </c>
    </row>
    <row r="13" spans="1:11" x14ac:dyDescent="0.25">
      <c r="A13" s="187" t="s">
        <v>133</v>
      </c>
    </row>
    <row r="14" spans="1:11" x14ac:dyDescent="0.25">
      <c r="A14" s="6" t="s">
        <v>134</v>
      </c>
      <c r="B14" s="6"/>
      <c r="C14" s="6"/>
      <c r="D14" s="6"/>
      <c r="E14" s="6"/>
      <c r="F14" s="10" t="s">
        <v>135</v>
      </c>
      <c r="G14" s="10"/>
      <c r="H14" s="10"/>
      <c r="I14" s="10"/>
      <c r="J14" s="10"/>
    </row>
    <row r="15" spans="1:11" ht="84.75" customHeight="1" x14ac:dyDescent="0.25">
      <c r="A15" s="5" t="s">
        <v>242</v>
      </c>
      <c r="B15" s="5"/>
      <c r="C15" s="5"/>
      <c r="D15" s="5"/>
      <c r="E15" s="5"/>
      <c r="F15" s="4" t="s">
        <v>39</v>
      </c>
      <c r="G15" s="4"/>
      <c r="H15" s="4"/>
      <c r="I15" s="4"/>
      <c r="J15" s="4"/>
    </row>
    <row r="16" spans="1:11" ht="54" customHeight="1" x14ac:dyDescent="0.25">
      <c r="A16" s="3" t="s">
        <v>186</v>
      </c>
      <c r="B16" s="3"/>
      <c r="C16" s="3"/>
      <c r="D16" s="3"/>
      <c r="E16" s="3"/>
      <c r="F16" s="2" t="s">
        <v>243</v>
      </c>
      <c r="G16" s="2"/>
      <c r="H16" s="2"/>
      <c r="I16" s="2"/>
      <c r="J16" s="2"/>
    </row>
    <row r="17" spans="1:12" ht="90" customHeight="1" x14ac:dyDescent="0.25">
      <c r="A17" s="1" t="s">
        <v>166</v>
      </c>
      <c r="B17" s="1"/>
      <c r="C17" s="1"/>
      <c r="D17" s="1"/>
      <c r="E17" s="1"/>
      <c r="F17" s="191" t="s">
        <v>223</v>
      </c>
      <c r="G17" s="191"/>
      <c r="H17" s="191"/>
      <c r="I17" s="191"/>
      <c r="J17" s="191"/>
    </row>
    <row r="19" spans="1:12" x14ac:dyDescent="0.25">
      <c r="A19" s="187" t="s">
        <v>142</v>
      </c>
    </row>
    <row r="20" spans="1:12" x14ac:dyDescent="0.25">
      <c r="A20" s="6" t="s">
        <v>134</v>
      </c>
      <c r="B20" s="6"/>
      <c r="C20" s="6"/>
      <c r="D20" s="6"/>
      <c r="E20" s="6"/>
      <c r="F20" s="10" t="s">
        <v>135</v>
      </c>
      <c r="G20" s="10"/>
      <c r="H20" s="10"/>
      <c r="I20" s="10"/>
      <c r="J20" s="10"/>
    </row>
    <row r="21" spans="1:12" ht="60.75" customHeight="1" x14ac:dyDescent="0.25">
      <c r="A21" s="192" t="s">
        <v>168</v>
      </c>
      <c r="B21" s="192"/>
      <c r="C21" s="192"/>
      <c r="D21" s="192"/>
      <c r="E21" s="192"/>
      <c r="F21" s="2" t="s">
        <v>206</v>
      </c>
      <c r="G21" s="2"/>
      <c r="H21" s="2"/>
      <c r="I21" s="2"/>
      <c r="J21" s="2"/>
    </row>
    <row r="22" spans="1:12" ht="52.5" customHeight="1" x14ac:dyDescent="0.25">
      <c r="A22" s="1" t="s">
        <v>244</v>
      </c>
      <c r="B22" s="1"/>
      <c r="C22" s="1"/>
      <c r="D22" s="1"/>
      <c r="E22" s="1"/>
      <c r="F22" s="191" t="s">
        <v>39</v>
      </c>
      <c r="G22" s="191"/>
      <c r="H22" s="191"/>
      <c r="I22" s="191"/>
      <c r="J22" s="191"/>
    </row>
    <row r="24" spans="1:12" x14ac:dyDescent="0.25">
      <c r="A24" s="187" t="s">
        <v>145</v>
      </c>
    </row>
    <row r="25" spans="1:12" ht="13.8" thickBot="1" x14ac:dyDescent="0.3">
      <c r="A25" s="6" t="s">
        <v>146</v>
      </c>
      <c r="B25" s="6"/>
      <c r="C25" s="6"/>
      <c r="D25" s="6"/>
      <c r="E25" s="6"/>
      <c r="F25" s="193" t="s">
        <v>147</v>
      </c>
      <c r="G25" s="193"/>
      <c r="H25" s="10" t="s">
        <v>148</v>
      </c>
      <c r="I25" s="10"/>
      <c r="J25" s="10"/>
      <c r="K25" s="10"/>
      <c r="L25" s="10"/>
    </row>
    <row r="26" spans="1:12" ht="55.5" customHeight="1" x14ac:dyDescent="0.25">
      <c r="A26" s="5" t="s">
        <v>249</v>
      </c>
      <c r="B26" s="5"/>
      <c r="C26" s="5"/>
      <c r="D26" s="5"/>
      <c r="E26" s="5"/>
      <c r="F26" s="204" t="s">
        <v>278</v>
      </c>
      <c r="G26" s="204"/>
      <c r="H26" s="231" t="s">
        <v>277</v>
      </c>
      <c r="I26" s="205"/>
      <c r="J26" s="205"/>
      <c r="K26" s="205"/>
      <c r="L26" s="205"/>
    </row>
    <row r="27" spans="1:12" ht="108.6" customHeight="1" x14ac:dyDescent="0.25">
      <c r="A27" s="3" t="s">
        <v>251</v>
      </c>
      <c r="B27" s="3"/>
      <c r="C27" s="3"/>
      <c r="D27" s="3"/>
      <c r="E27" s="3"/>
      <c r="F27" s="197" t="s">
        <v>252</v>
      </c>
      <c r="G27" s="197"/>
      <c r="H27" s="232" t="s">
        <v>279</v>
      </c>
      <c r="I27" s="2"/>
      <c r="J27" s="2"/>
      <c r="K27" s="2"/>
      <c r="L27" s="2"/>
    </row>
    <row r="28" spans="1:12" ht="86.25" customHeight="1" thickBot="1" x14ac:dyDescent="0.3">
      <c r="A28" s="1" t="s">
        <v>254</v>
      </c>
      <c r="B28" s="1"/>
      <c r="C28" s="1"/>
      <c r="D28" s="1"/>
      <c r="E28" s="1"/>
      <c r="F28" s="206" t="s">
        <v>255</v>
      </c>
      <c r="G28" s="206"/>
      <c r="H28" s="233" t="s">
        <v>280</v>
      </c>
      <c r="I28" s="207"/>
      <c r="J28" s="207"/>
      <c r="K28" s="207"/>
      <c r="L28" s="207"/>
    </row>
    <row r="29" spans="1:12" ht="112.8" customHeight="1" thickBot="1" x14ac:dyDescent="0.3">
      <c r="A29" s="1" t="s">
        <v>236</v>
      </c>
      <c r="B29" s="1"/>
      <c r="C29" s="1"/>
      <c r="D29" s="1"/>
      <c r="E29" s="1"/>
      <c r="F29" s="206">
        <v>43252</v>
      </c>
      <c r="G29" s="206"/>
      <c r="H29" s="213" t="s">
        <v>248</v>
      </c>
      <c r="I29" s="213"/>
      <c r="J29" s="213"/>
      <c r="K29" s="213"/>
      <c r="L29" s="213"/>
    </row>
    <row r="31" spans="1:12" x14ac:dyDescent="0.25">
      <c r="A31" s="187" t="s">
        <v>155</v>
      </c>
      <c r="H31" s="32"/>
      <c r="I31" s="32"/>
      <c r="J31" s="32"/>
      <c r="K31" s="32"/>
      <c r="L31" s="32"/>
    </row>
    <row r="32" spans="1:12" x14ac:dyDescent="0.25">
      <c r="A32" s="6"/>
      <c r="B32" s="6"/>
      <c r="C32" s="6"/>
      <c r="D32" s="6"/>
      <c r="E32" s="6"/>
      <c r="F32" s="193" t="s">
        <v>147</v>
      </c>
      <c r="G32" s="193"/>
      <c r="H32" s="203" t="s">
        <v>148</v>
      </c>
      <c r="I32" s="203"/>
      <c r="J32" s="203"/>
      <c r="K32" s="203"/>
      <c r="L32" s="203"/>
    </row>
    <row r="33" spans="1:12" ht="44.25" customHeight="1" x14ac:dyDescent="0.25">
      <c r="A33" s="5" t="s">
        <v>283</v>
      </c>
      <c r="B33" s="5"/>
      <c r="C33" s="5"/>
      <c r="D33" s="5"/>
      <c r="E33" s="5"/>
      <c r="F33" s="204">
        <v>43404</v>
      </c>
      <c r="G33" s="204"/>
      <c r="H33" s="205" t="s">
        <v>281</v>
      </c>
      <c r="I33" s="205"/>
      <c r="J33" s="205"/>
      <c r="K33" s="205"/>
      <c r="L33" s="205"/>
    </row>
    <row r="34" spans="1:12" ht="44.25" customHeight="1" x14ac:dyDescent="0.25">
      <c r="A34" s="3" t="s">
        <v>284</v>
      </c>
      <c r="B34" s="3"/>
      <c r="C34" s="3"/>
      <c r="D34" s="3"/>
      <c r="E34" s="3"/>
      <c r="F34" s="197">
        <v>43465</v>
      </c>
      <c r="G34" s="197"/>
      <c r="H34" s="2" t="s">
        <v>282</v>
      </c>
      <c r="I34" s="2"/>
      <c r="J34" s="2"/>
      <c r="K34" s="2"/>
      <c r="L34" s="2"/>
    </row>
    <row r="35" spans="1:12" ht="64.2" customHeight="1" x14ac:dyDescent="0.25">
      <c r="A35" s="1" t="s">
        <v>285</v>
      </c>
      <c r="B35" s="1"/>
      <c r="C35" s="1"/>
      <c r="D35" s="1"/>
      <c r="E35" s="1"/>
      <c r="F35" s="206">
        <v>43465</v>
      </c>
      <c r="G35" s="206"/>
      <c r="H35" s="207" t="s">
        <v>286</v>
      </c>
      <c r="I35" s="207"/>
      <c r="J35" s="207"/>
      <c r="K35" s="207"/>
      <c r="L35" s="207"/>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hyperlinks>
    <hyperlink ref="H26" r:id="rId1"/>
    <hyperlink ref="H27" r:id="rId2"/>
    <hyperlink ref="H28" r:id="rId3"/>
  </hyperlinks>
  <pageMargins left="0.75" right="0.75" top="1" bottom="1" header="0.51180555555555496" footer="0.51180555555555496"/>
  <pageSetup paperSize="9" firstPageNumber="0"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zoomScaleNormal="100" workbookViewId="0">
      <selection activeCell="O13" sqref="O13"/>
    </sheetView>
  </sheetViews>
  <sheetFormatPr defaultRowHeight="13.2" x14ac:dyDescent="0.25"/>
  <cols>
    <col min="1" max="1025" width="8.6640625" customWidth="1"/>
  </cols>
  <sheetData>
    <row r="2" spans="2:13" x14ac:dyDescent="0.25">
      <c r="B2" s="187" t="s">
        <v>257</v>
      </c>
    </row>
    <row r="3" spans="2:13" x14ac:dyDescent="0.25">
      <c r="B3" s="6" t="s">
        <v>258</v>
      </c>
      <c r="C3" s="6"/>
      <c r="D3" s="6"/>
      <c r="E3" s="6"/>
      <c r="F3" s="6"/>
      <c r="G3" s="193" t="s">
        <v>259</v>
      </c>
      <c r="H3" s="193"/>
      <c r="I3" s="203" t="s">
        <v>260</v>
      </c>
      <c r="J3" s="203"/>
      <c r="K3" s="203"/>
      <c r="L3" s="203"/>
      <c r="M3" s="203"/>
    </row>
    <row r="4" spans="2:13" x14ac:dyDescent="0.25">
      <c r="B4" s="5"/>
      <c r="C4" s="5"/>
      <c r="D4" s="5"/>
      <c r="E4" s="5"/>
      <c r="F4" s="5"/>
      <c r="G4" s="220"/>
      <c r="H4" s="220"/>
      <c r="I4" s="221"/>
      <c r="J4" s="221"/>
      <c r="K4" s="221"/>
      <c r="L4" s="221"/>
      <c r="M4" s="221"/>
    </row>
    <row r="5" spans="2:13" x14ac:dyDescent="0.25">
      <c r="B5" s="222"/>
      <c r="C5" s="222"/>
      <c r="D5" s="222"/>
      <c r="E5" s="222"/>
      <c r="F5" s="222"/>
      <c r="G5" s="223"/>
      <c r="H5" s="223"/>
      <c r="I5" s="221"/>
      <c r="J5" s="221"/>
      <c r="K5" s="221"/>
      <c r="L5" s="221"/>
      <c r="M5" s="221"/>
    </row>
    <row r="6" spans="2:13" x14ac:dyDescent="0.25">
      <c r="B6" s="6" t="s">
        <v>261</v>
      </c>
      <c r="C6" s="6"/>
      <c r="D6" s="6"/>
      <c r="E6" s="6"/>
      <c r="F6" s="6"/>
      <c r="G6" s="193" t="s">
        <v>259</v>
      </c>
      <c r="H6" s="193"/>
      <c r="I6" s="203" t="s">
        <v>260</v>
      </c>
      <c r="J6" s="203"/>
      <c r="K6" s="203"/>
      <c r="L6" s="203"/>
      <c r="M6" s="203"/>
    </row>
    <row r="7" spans="2:13" ht="44.25" customHeight="1" x14ac:dyDescent="0.25">
      <c r="B7" s="224" t="s">
        <v>262</v>
      </c>
      <c r="C7" s="224"/>
      <c r="D7" s="224"/>
      <c r="E7" s="224"/>
      <c r="F7" s="224"/>
      <c r="G7" s="225">
        <v>42460</v>
      </c>
      <c r="H7" s="225"/>
      <c r="I7" s="2" t="s">
        <v>263</v>
      </c>
      <c r="J7" s="2"/>
      <c r="K7" s="2"/>
      <c r="L7" s="2"/>
      <c r="M7" s="2"/>
    </row>
    <row r="8" spans="2:13" x14ac:dyDescent="0.25">
      <c r="B8" s="226"/>
      <c r="C8" s="226"/>
      <c r="D8" s="226"/>
      <c r="E8" s="226"/>
      <c r="F8" s="226"/>
      <c r="G8" s="227"/>
      <c r="H8" s="227"/>
      <c r="I8" s="228"/>
      <c r="J8" s="228"/>
      <c r="K8" s="228"/>
      <c r="L8" s="228"/>
      <c r="M8" s="228"/>
    </row>
    <row r="9" spans="2:13" x14ac:dyDescent="0.25">
      <c r="B9" s="6" t="s">
        <v>264</v>
      </c>
      <c r="C9" s="6"/>
      <c r="D9" s="6"/>
      <c r="E9" s="6"/>
      <c r="F9" s="6"/>
      <c r="G9" s="193" t="s">
        <v>259</v>
      </c>
      <c r="H9" s="193"/>
      <c r="I9" s="203" t="s">
        <v>260</v>
      </c>
      <c r="J9" s="203"/>
      <c r="K9" s="203"/>
      <c r="L9" s="203"/>
      <c r="M9" s="203"/>
    </row>
    <row r="10" spans="2:13" x14ac:dyDescent="0.25">
      <c r="B10" s="224"/>
      <c r="C10" s="224"/>
      <c r="D10" s="224"/>
      <c r="E10" s="224"/>
      <c r="F10" s="224"/>
      <c r="G10" s="225"/>
      <c r="H10" s="225"/>
      <c r="I10" s="229"/>
      <c r="J10" s="229"/>
      <c r="K10" s="229"/>
      <c r="L10" s="229"/>
      <c r="M10" s="229"/>
    </row>
    <row r="11" spans="2:13" x14ac:dyDescent="0.25">
      <c r="B11" s="226"/>
      <c r="C11" s="226"/>
      <c r="D11" s="226"/>
      <c r="E11" s="226"/>
      <c r="F11" s="226"/>
      <c r="G11" s="227"/>
      <c r="H11" s="227"/>
      <c r="I11" s="228"/>
      <c r="J11" s="228"/>
      <c r="K11" s="228"/>
      <c r="L11" s="228"/>
      <c r="M11" s="228"/>
    </row>
    <row r="12" spans="2:13" x14ac:dyDescent="0.25">
      <c r="B12" s="6" t="s">
        <v>265</v>
      </c>
      <c r="C12" s="6"/>
      <c r="D12" s="6"/>
      <c r="E12" s="6"/>
      <c r="F12" s="6"/>
      <c r="G12" s="193" t="s">
        <v>259</v>
      </c>
      <c r="H12" s="193"/>
      <c r="I12" s="203" t="s">
        <v>260</v>
      </c>
      <c r="J12" s="203"/>
      <c r="K12" s="203"/>
      <c r="L12" s="203"/>
      <c r="M12" s="203"/>
    </row>
    <row r="13" spans="2:13" x14ac:dyDescent="0.25">
      <c r="B13" s="224" t="s">
        <v>266</v>
      </c>
      <c r="C13" s="224"/>
      <c r="D13" s="224"/>
      <c r="E13" s="224"/>
      <c r="F13" s="224"/>
      <c r="G13" s="225">
        <v>42074</v>
      </c>
      <c r="H13" s="225"/>
      <c r="I13" s="229"/>
      <c r="J13" s="229"/>
      <c r="K13" s="229"/>
      <c r="L13" s="229"/>
      <c r="M13" s="229"/>
    </row>
    <row r="14" spans="2:13" x14ac:dyDescent="0.25">
      <c r="B14" s="226"/>
      <c r="C14" s="226"/>
      <c r="D14" s="226"/>
      <c r="E14" s="226"/>
      <c r="F14" s="226"/>
      <c r="G14" s="227"/>
      <c r="H14" s="227"/>
      <c r="I14" s="228"/>
      <c r="J14" s="228"/>
      <c r="K14" s="228"/>
      <c r="L14" s="228"/>
      <c r="M14" s="228"/>
    </row>
    <row r="15" spans="2:13" x14ac:dyDescent="0.25">
      <c r="B15" s="6" t="s">
        <v>267</v>
      </c>
      <c r="C15" s="6"/>
      <c r="D15" s="6"/>
      <c r="E15" s="6"/>
      <c r="F15" s="6"/>
      <c r="G15" s="193" t="s">
        <v>259</v>
      </c>
      <c r="H15" s="193"/>
      <c r="I15" s="203" t="s">
        <v>260</v>
      </c>
      <c r="J15" s="203"/>
      <c r="K15" s="203"/>
      <c r="L15" s="203"/>
      <c r="M15" s="203"/>
    </row>
    <row r="16" spans="2:13" x14ac:dyDescent="0.25">
      <c r="B16" s="224"/>
      <c r="C16" s="224"/>
      <c r="D16" s="224"/>
      <c r="E16" s="224"/>
      <c r="F16" s="224"/>
      <c r="G16" s="225"/>
      <c r="H16" s="225"/>
      <c r="I16" s="229"/>
      <c r="J16" s="229"/>
      <c r="K16" s="229"/>
      <c r="L16" s="229"/>
      <c r="M16" s="229"/>
    </row>
    <row r="17" spans="2:13" x14ac:dyDescent="0.25">
      <c r="B17" s="226"/>
      <c r="C17" s="226"/>
      <c r="D17" s="226"/>
      <c r="E17" s="226"/>
      <c r="F17" s="226"/>
      <c r="G17" s="227"/>
      <c r="H17" s="227"/>
      <c r="I17" s="228"/>
      <c r="J17" s="228"/>
      <c r="K17" s="228"/>
      <c r="L17" s="228"/>
      <c r="M17" s="228"/>
    </row>
    <row r="18" spans="2:13" x14ac:dyDescent="0.25">
      <c r="B18" s="6" t="s">
        <v>268</v>
      </c>
      <c r="C18" s="6"/>
      <c r="D18" s="6"/>
      <c r="E18" s="6"/>
      <c r="F18" s="6"/>
      <c r="G18" s="193" t="s">
        <v>259</v>
      </c>
      <c r="H18" s="193"/>
      <c r="I18" s="203" t="s">
        <v>260</v>
      </c>
      <c r="J18" s="203"/>
      <c r="K18" s="203"/>
      <c r="L18" s="203"/>
      <c r="M18" s="203"/>
    </row>
    <row r="19" spans="2:13" x14ac:dyDescent="0.25">
      <c r="B19" s="224"/>
      <c r="C19" s="224"/>
      <c r="D19" s="224"/>
      <c r="E19" s="224"/>
      <c r="F19" s="224"/>
      <c r="G19" s="225"/>
      <c r="H19" s="225"/>
      <c r="I19" s="229"/>
      <c r="J19" s="229"/>
      <c r="K19" s="229"/>
      <c r="L19" s="229"/>
      <c r="M19" s="229"/>
    </row>
    <row r="20" spans="2:13" x14ac:dyDescent="0.25">
      <c r="B20" s="226"/>
      <c r="C20" s="226"/>
      <c r="D20" s="226"/>
      <c r="E20" s="226"/>
      <c r="F20" s="226"/>
      <c r="G20" s="227"/>
      <c r="H20" s="227"/>
      <c r="I20" s="228"/>
      <c r="J20" s="228"/>
      <c r="K20" s="228"/>
      <c r="L20" s="228"/>
      <c r="M20" s="228"/>
    </row>
    <row r="21" spans="2:13" x14ac:dyDescent="0.25">
      <c r="B21" s="6" t="s">
        <v>269</v>
      </c>
      <c r="C21" s="6"/>
      <c r="D21" s="6"/>
      <c r="E21" s="6"/>
      <c r="F21" s="6"/>
      <c r="G21" s="193" t="s">
        <v>259</v>
      </c>
      <c r="H21" s="193"/>
      <c r="I21" s="203" t="s">
        <v>260</v>
      </c>
      <c r="J21" s="203"/>
      <c r="K21" s="203"/>
      <c r="L21" s="203"/>
      <c r="M21" s="203"/>
    </row>
    <row r="22" spans="2:13" x14ac:dyDescent="0.25">
      <c r="B22" s="224"/>
      <c r="C22" s="224"/>
      <c r="D22" s="224"/>
      <c r="E22" s="224"/>
      <c r="F22" s="224"/>
      <c r="G22" s="225"/>
      <c r="H22" s="225"/>
      <c r="I22" s="229"/>
      <c r="J22" s="229"/>
      <c r="K22" s="229"/>
      <c r="L22" s="229"/>
      <c r="M22" s="229"/>
    </row>
    <row r="23" spans="2:13" x14ac:dyDescent="0.25">
      <c r="B23" s="226"/>
      <c r="C23" s="226"/>
      <c r="D23" s="226"/>
      <c r="E23" s="226"/>
      <c r="F23" s="226"/>
      <c r="G23" s="227"/>
      <c r="H23" s="227"/>
      <c r="I23" s="228"/>
      <c r="J23" s="228"/>
      <c r="K23" s="228"/>
      <c r="L23" s="228"/>
      <c r="M23" s="228"/>
    </row>
    <row r="24" spans="2:13" x14ac:dyDescent="0.25">
      <c r="B24" s="6" t="s">
        <v>270</v>
      </c>
      <c r="C24" s="6"/>
      <c r="D24" s="6"/>
      <c r="E24" s="6"/>
      <c r="F24" s="6"/>
      <c r="G24" s="193" t="s">
        <v>259</v>
      </c>
      <c r="H24" s="193"/>
      <c r="I24" s="203" t="s">
        <v>260</v>
      </c>
      <c r="J24" s="203"/>
      <c r="K24" s="203"/>
      <c r="L24" s="203"/>
      <c r="M24" s="203"/>
    </row>
    <row r="25" spans="2:13" x14ac:dyDescent="0.25">
      <c r="B25" s="224"/>
      <c r="C25" s="224"/>
      <c r="D25" s="224"/>
      <c r="E25" s="224"/>
      <c r="F25" s="224"/>
      <c r="G25" s="225"/>
      <c r="H25" s="225"/>
      <c r="I25" s="229"/>
      <c r="J25" s="229"/>
      <c r="K25" s="229"/>
      <c r="L25" s="229"/>
      <c r="M25" s="229"/>
    </row>
    <row r="26" spans="2:13" x14ac:dyDescent="0.25">
      <c r="B26" s="226"/>
      <c r="C26" s="226"/>
      <c r="D26" s="226"/>
      <c r="E26" s="226"/>
      <c r="F26" s="226"/>
      <c r="G26" s="227"/>
      <c r="H26" s="227"/>
      <c r="I26" s="228"/>
      <c r="J26" s="228"/>
      <c r="K26" s="228"/>
      <c r="L26" s="228"/>
      <c r="M26" s="228"/>
    </row>
    <row r="27" spans="2:13" x14ac:dyDescent="0.25">
      <c r="B27" s="6" t="s">
        <v>271</v>
      </c>
      <c r="C27" s="6"/>
      <c r="D27" s="6"/>
      <c r="E27" s="6"/>
      <c r="F27" s="6"/>
      <c r="G27" s="193" t="s">
        <v>259</v>
      </c>
      <c r="H27" s="193"/>
      <c r="I27" s="203" t="s">
        <v>260</v>
      </c>
      <c r="J27" s="203"/>
      <c r="K27" s="203"/>
      <c r="L27" s="203"/>
      <c r="M27" s="203"/>
    </row>
    <row r="28" spans="2:13" x14ac:dyDescent="0.25">
      <c r="B28" s="224"/>
      <c r="C28" s="224"/>
      <c r="D28" s="224"/>
      <c r="E28" s="224"/>
      <c r="F28" s="224"/>
      <c r="G28" s="225"/>
      <c r="H28" s="225"/>
      <c r="I28" s="229"/>
      <c r="J28" s="229"/>
      <c r="K28" s="229"/>
      <c r="L28" s="229"/>
      <c r="M28" s="229"/>
    </row>
    <row r="29" spans="2:13" x14ac:dyDescent="0.25">
      <c r="B29" s="226"/>
      <c r="C29" s="226"/>
      <c r="D29" s="226"/>
      <c r="E29" s="226"/>
      <c r="F29" s="226"/>
      <c r="G29" s="227"/>
      <c r="H29" s="227"/>
      <c r="I29" s="228"/>
      <c r="J29" s="228"/>
      <c r="K29" s="228"/>
      <c r="L29" s="228"/>
      <c r="M29" s="228"/>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3.2" x14ac:dyDescent="0.25"/>
  <cols>
    <col min="1" max="1" width="12.44140625" style="84" customWidth="1"/>
    <col min="2" max="2" width="27" style="84" customWidth="1"/>
    <col min="3" max="3" width="22.109375" style="84" customWidth="1"/>
    <col min="4" max="1025" width="8.88671875" style="84" customWidth="1"/>
  </cols>
  <sheetData>
    <row r="2" spans="1:9" x14ac:dyDescent="0.25">
      <c r="A2" s="86" t="s">
        <v>0</v>
      </c>
      <c r="B2" s="113"/>
    </row>
    <row r="3" spans="1:9" x14ac:dyDescent="0.25">
      <c r="A3" s="114" t="s">
        <v>2</v>
      </c>
      <c r="B3" s="115" t="str">
        <f>Metrics!B3</f>
        <v>Data Group</v>
      </c>
    </row>
    <row r="4" spans="1:9" x14ac:dyDescent="0.25">
      <c r="A4" s="94" t="s">
        <v>5</v>
      </c>
      <c r="B4" s="116">
        <f>Metrics!B4</f>
        <v>2018</v>
      </c>
    </row>
    <row r="5" spans="1:9" x14ac:dyDescent="0.25">
      <c r="A5" s="98" t="s">
        <v>7</v>
      </c>
      <c r="B5" s="117" t="str">
        <f>Metrics!B5</f>
        <v>Jens Jensen</v>
      </c>
    </row>
    <row r="7" spans="1:9" x14ac:dyDescent="0.25">
      <c r="A7" s="118" t="s">
        <v>108</v>
      </c>
      <c r="B7" s="118"/>
      <c r="C7" s="118"/>
    </row>
    <row r="8" spans="1:9" ht="13.5" customHeight="1" x14ac:dyDescent="0.25">
      <c r="A8" s="119"/>
      <c r="B8" s="120"/>
      <c r="C8" s="121"/>
      <c r="D8" s="13" t="s">
        <v>109</v>
      </c>
      <c r="E8" s="13"/>
      <c r="F8" s="13"/>
      <c r="G8" s="12" t="s">
        <v>110</v>
      </c>
      <c r="H8" s="12"/>
      <c r="I8" s="12"/>
    </row>
    <row r="9" spans="1:9" x14ac:dyDescent="0.25">
      <c r="A9" s="122" t="s">
        <v>111</v>
      </c>
      <c r="B9" s="123" t="s">
        <v>112</v>
      </c>
      <c r="C9" s="123" t="s">
        <v>113</v>
      </c>
      <c r="D9" s="124" t="s">
        <v>114</v>
      </c>
      <c r="E9" s="125" t="s">
        <v>115</v>
      </c>
      <c r="F9" s="126" t="s">
        <v>116</v>
      </c>
      <c r="G9" s="127" t="s">
        <v>114</v>
      </c>
      <c r="H9" s="125" t="s">
        <v>115</v>
      </c>
      <c r="I9" s="128" t="s">
        <v>116</v>
      </c>
    </row>
    <row r="10" spans="1:9" x14ac:dyDescent="0.25">
      <c r="A10" s="129"/>
      <c r="B10" s="130"/>
      <c r="C10" s="131" t="s">
        <v>8</v>
      </c>
      <c r="D10" s="132">
        <v>0.2</v>
      </c>
      <c r="E10" s="133">
        <v>0.2</v>
      </c>
      <c r="F10" s="134">
        <v>0.2</v>
      </c>
      <c r="G10" s="135"/>
      <c r="H10" s="136"/>
      <c r="I10" s="134"/>
    </row>
    <row r="11" spans="1:9" x14ac:dyDescent="0.25">
      <c r="A11" s="137"/>
      <c r="B11" s="138"/>
      <c r="C11" s="139" t="s">
        <v>117</v>
      </c>
      <c r="D11" s="140">
        <v>1</v>
      </c>
      <c r="E11" s="141">
        <v>1</v>
      </c>
      <c r="F11" s="142">
        <v>1</v>
      </c>
      <c r="G11" s="143"/>
      <c r="H11" s="144"/>
      <c r="I11" s="145"/>
    </row>
    <row r="12" spans="1:9" x14ac:dyDescent="0.25">
      <c r="A12" s="146"/>
      <c r="B12" s="146"/>
      <c r="C12" s="139" t="s">
        <v>94</v>
      </c>
      <c r="D12" s="140">
        <v>0.8</v>
      </c>
      <c r="E12" s="141">
        <v>0.8</v>
      </c>
      <c r="F12" s="142">
        <v>0.8</v>
      </c>
      <c r="G12" s="140"/>
      <c r="H12" s="141"/>
      <c r="I12" s="142"/>
    </row>
    <row r="13" spans="1:9" x14ac:dyDescent="0.25">
      <c r="A13" s="146"/>
      <c r="B13" s="146"/>
      <c r="C13" s="147" t="s">
        <v>89</v>
      </c>
      <c r="D13" s="140">
        <v>1</v>
      </c>
      <c r="E13" s="141">
        <v>1</v>
      </c>
      <c r="F13" s="142">
        <v>1</v>
      </c>
      <c r="G13" s="140"/>
      <c r="H13" s="141"/>
      <c r="I13" s="142"/>
    </row>
    <row r="14" spans="1:9" x14ac:dyDescent="0.25">
      <c r="A14" s="146"/>
      <c r="B14" s="146"/>
      <c r="C14" s="147"/>
      <c r="D14" s="140"/>
      <c r="E14" s="141"/>
      <c r="F14" s="148"/>
      <c r="G14" s="140"/>
      <c r="H14" s="141"/>
      <c r="I14" s="142"/>
    </row>
    <row r="15" spans="1:9" x14ac:dyDescent="0.25">
      <c r="A15" s="149"/>
      <c r="B15" s="150"/>
      <c r="C15" s="151"/>
      <c r="D15" s="152"/>
      <c r="E15" s="153"/>
      <c r="F15" s="154"/>
      <c r="G15" s="152"/>
      <c r="H15" s="153"/>
      <c r="I15" s="155"/>
    </row>
    <row r="16" spans="1:9" x14ac:dyDescent="0.25">
      <c r="A16" s="156" t="s">
        <v>118</v>
      </c>
      <c r="B16" s="157"/>
      <c r="C16" s="158"/>
      <c r="D16" s="159">
        <f t="shared" ref="D16:I16" si="0">SUM(D10:D15)</f>
        <v>3</v>
      </c>
      <c r="E16" s="160">
        <f t="shared" si="0"/>
        <v>3</v>
      </c>
      <c r="F16" s="161">
        <f t="shared" si="0"/>
        <v>3</v>
      </c>
      <c r="G16" s="159">
        <f t="shared" si="0"/>
        <v>0</v>
      </c>
      <c r="H16" s="160">
        <f t="shared" si="0"/>
        <v>0</v>
      </c>
      <c r="I16" s="161">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3.2" x14ac:dyDescent="0.25"/>
  <cols>
    <col min="1" max="1" width="12.44140625" style="84" customWidth="1"/>
    <col min="2" max="2" width="27" style="84" customWidth="1"/>
    <col min="3" max="3" width="22.109375" style="84" customWidth="1"/>
    <col min="4" max="1025" width="8.88671875" style="84" customWidth="1"/>
  </cols>
  <sheetData>
    <row r="2" spans="1:9" x14ac:dyDescent="0.25">
      <c r="A2" s="86" t="s">
        <v>0</v>
      </c>
      <c r="B2" s="113"/>
    </row>
    <row r="3" spans="1:9" x14ac:dyDescent="0.25">
      <c r="A3" s="114" t="s">
        <v>2</v>
      </c>
      <c r="B3" s="115" t="str">
        <f>Metrics!B3</f>
        <v>Data Group</v>
      </c>
    </row>
    <row r="4" spans="1:9" x14ac:dyDescent="0.25">
      <c r="A4" s="94" t="s">
        <v>5</v>
      </c>
      <c r="B4" s="116">
        <f>Metrics!B4</f>
        <v>2018</v>
      </c>
    </row>
    <row r="5" spans="1:9" x14ac:dyDescent="0.25">
      <c r="A5" s="98" t="s">
        <v>7</v>
      </c>
      <c r="B5" s="117" t="str">
        <f>Metrics!B5</f>
        <v>Jens Jensen</v>
      </c>
    </row>
    <row r="7" spans="1:9" x14ac:dyDescent="0.25">
      <c r="A7" s="118" t="s">
        <v>108</v>
      </c>
      <c r="B7" s="118"/>
      <c r="C7" s="118"/>
    </row>
    <row r="8" spans="1:9" ht="13.5" customHeight="1" x14ac:dyDescent="0.25">
      <c r="A8" s="119"/>
      <c r="B8" s="120"/>
      <c r="C8" s="121"/>
      <c r="D8" s="13" t="s">
        <v>109</v>
      </c>
      <c r="E8" s="13"/>
      <c r="F8" s="13"/>
      <c r="G8" s="12" t="s">
        <v>110</v>
      </c>
      <c r="H8" s="12"/>
      <c r="I8" s="12"/>
    </row>
    <row r="9" spans="1:9" x14ac:dyDescent="0.25">
      <c r="A9" s="122" t="s">
        <v>111</v>
      </c>
      <c r="B9" s="123" t="s">
        <v>112</v>
      </c>
      <c r="C9" s="123" t="s">
        <v>113</v>
      </c>
      <c r="D9" s="124" t="s">
        <v>114</v>
      </c>
      <c r="E9" s="125" t="s">
        <v>115</v>
      </c>
      <c r="F9" s="126" t="s">
        <v>116</v>
      </c>
      <c r="G9" s="127" t="s">
        <v>114</v>
      </c>
      <c r="H9" s="125" t="s">
        <v>115</v>
      </c>
      <c r="I9" s="128" t="s">
        <v>116</v>
      </c>
    </row>
    <row r="10" spans="1:9" x14ac:dyDescent="0.25">
      <c r="A10" s="129"/>
      <c r="B10" s="130"/>
      <c r="C10" s="131" t="s">
        <v>8</v>
      </c>
      <c r="D10" s="132">
        <v>0.2</v>
      </c>
      <c r="E10" s="133">
        <v>0.2</v>
      </c>
      <c r="F10" s="134">
        <v>0.2</v>
      </c>
      <c r="G10" s="135"/>
      <c r="H10" s="136"/>
      <c r="I10" s="134"/>
    </row>
    <row r="11" spans="1:9" x14ac:dyDescent="0.25">
      <c r="A11" s="137"/>
      <c r="B11" s="138"/>
      <c r="C11" s="162" t="s">
        <v>117</v>
      </c>
      <c r="D11" s="140">
        <v>1</v>
      </c>
      <c r="E11" s="141">
        <v>1</v>
      </c>
      <c r="F11" s="142">
        <v>1</v>
      </c>
      <c r="G11" s="143"/>
      <c r="H11" s="144"/>
      <c r="I11" s="145"/>
    </row>
    <row r="12" spans="1:9" x14ac:dyDescent="0.25">
      <c r="A12" s="146"/>
      <c r="B12" s="146"/>
      <c r="C12" s="162" t="s">
        <v>94</v>
      </c>
      <c r="D12" s="140">
        <v>0.8</v>
      </c>
      <c r="E12" s="141">
        <v>0.8</v>
      </c>
      <c r="F12" s="142">
        <v>0.8</v>
      </c>
      <c r="G12" s="140"/>
      <c r="H12" s="141"/>
      <c r="I12" s="142"/>
    </row>
    <row r="13" spans="1:9" x14ac:dyDescent="0.25">
      <c r="A13" s="146"/>
      <c r="B13" s="146"/>
      <c r="C13" s="163" t="s">
        <v>89</v>
      </c>
      <c r="D13" s="140">
        <v>1</v>
      </c>
      <c r="E13" s="141">
        <v>1</v>
      </c>
      <c r="F13" s="142">
        <v>1</v>
      </c>
      <c r="G13" s="140"/>
      <c r="H13" s="141"/>
      <c r="I13" s="142"/>
    </row>
    <row r="14" spans="1:9" x14ac:dyDescent="0.25">
      <c r="A14" s="146"/>
      <c r="B14" s="146"/>
      <c r="C14" s="147"/>
      <c r="D14" s="140"/>
      <c r="E14" s="141"/>
      <c r="F14" s="148"/>
      <c r="G14" s="140"/>
      <c r="H14" s="141"/>
      <c r="I14" s="142"/>
    </row>
    <row r="15" spans="1:9" x14ac:dyDescent="0.25">
      <c r="A15" s="164"/>
      <c r="B15" s="165"/>
      <c r="C15" s="166"/>
      <c r="D15" s="152"/>
      <c r="E15" s="153"/>
      <c r="F15" s="154"/>
      <c r="G15" s="152"/>
      <c r="H15" s="153"/>
      <c r="I15" s="155"/>
    </row>
    <row r="16" spans="1:9" x14ac:dyDescent="0.25">
      <c r="A16" s="156" t="s">
        <v>118</v>
      </c>
      <c r="B16" s="157"/>
      <c r="C16" s="158"/>
      <c r="D16" s="159">
        <f t="shared" ref="D16:I16" si="0">SUM(D10:D15)</f>
        <v>3</v>
      </c>
      <c r="E16" s="160">
        <f t="shared" si="0"/>
        <v>3</v>
      </c>
      <c r="F16" s="161">
        <f t="shared" si="0"/>
        <v>3</v>
      </c>
      <c r="G16" s="159">
        <f t="shared" si="0"/>
        <v>0</v>
      </c>
      <c r="H16" s="160">
        <f t="shared" si="0"/>
        <v>0</v>
      </c>
      <c r="I16" s="161">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3.2" x14ac:dyDescent="0.25"/>
  <cols>
    <col min="1" max="1" width="12.44140625" style="84" customWidth="1"/>
    <col min="2" max="2" width="27" style="84" customWidth="1"/>
    <col min="3" max="3" width="22.109375" style="84" customWidth="1"/>
    <col min="4" max="1025" width="8.88671875" style="84" customWidth="1"/>
  </cols>
  <sheetData>
    <row r="2" spans="1:9" x14ac:dyDescent="0.25">
      <c r="A2" s="86" t="s">
        <v>0</v>
      </c>
      <c r="B2" s="113"/>
    </row>
    <row r="3" spans="1:9" x14ac:dyDescent="0.25">
      <c r="A3" s="114" t="s">
        <v>2</v>
      </c>
      <c r="B3" s="115" t="str">
        <f>Metrics!B3</f>
        <v>Data Group</v>
      </c>
    </row>
    <row r="4" spans="1:9" x14ac:dyDescent="0.25">
      <c r="A4" s="94" t="s">
        <v>5</v>
      </c>
      <c r="B4" s="116">
        <f>Metrics!B4</f>
        <v>2018</v>
      </c>
    </row>
    <row r="5" spans="1:9" x14ac:dyDescent="0.25">
      <c r="A5" s="98" t="s">
        <v>7</v>
      </c>
      <c r="B5" s="117" t="str">
        <f>Metrics!B5</f>
        <v>Jens Jensen</v>
      </c>
    </row>
    <row r="7" spans="1:9" x14ac:dyDescent="0.25">
      <c r="A7" s="118" t="s">
        <v>108</v>
      </c>
      <c r="B7" s="118"/>
      <c r="C7" s="118"/>
    </row>
    <row r="8" spans="1:9" ht="13.5" customHeight="1" x14ac:dyDescent="0.25">
      <c r="A8" s="119"/>
      <c r="B8" s="120"/>
      <c r="C8" s="121"/>
      <c r="D8" s="13" t="s">
        <v>109</v>
      </c>
      <c r="E8" s="13"/>
      <c r="F8" s="13"/>
      <c r="G8" s="12" t="s">
        <v>110</v>
      </c>
      <c r="H8" s="12"/>
      <c r="I8" s="12"/>
    </row>
    <row r="9" spans="1:9" x14ac:dyDescent="0.25">
      <c r="A9" s="122" t="s">
        <v>111</v>
      </c>
      <c r="B9" s="123" t="s">
        <v>112</v>
      </c>
      <c r="C9" s="123" t="s">
        <v>113</v>
      </c>
      <c r="D9" s="124" t="s">
        <v>114</v>
      </c>
      <c r="E9" s="125" t="s">
        <v>115</v>
      </c>
      <c r="F9" s="126" t="s">
        <v>116</v>
      </c>
      <c r="G9" s="127" t="s">
        <v>114</v>
      </c>
      <c r="H9" s="125" t="s">
        <v>115</v>
      </c>
      <c r="I9" s="128" t="s">
        <v>116</v>
      </c>
    </row>
    <row r="10" spans="1:9" x14ac:dyDescent="0.25">
      <c r="A10" s="129"/>
      <c r="B10" s="130"/>
      <c r="C10" s="131" t="s">
        <v>8</v>
      </c>
      <c r="D10" s="132">
        <v>0.2</v>
      </c>
      <c r="E10" s="133">
        <v>0.2</v>
      </c>
      <c r="F10" s="134">
        <v>0.2</v>
      </c>
      <c r="G10" s="135"/>
      <c r="H10" s="136"/>
      <c r="I10" s="134"/>
    </row>
    <row r="11" spans="1:9" x14ac:dyDescent="0.25">
      <c r="A11" s="137"/>
      <c r="B11" s="138"/>
      <c r="C11" s="139" t="s">
        <v>117</v>
      </c>
      <c r="D11" s="140">
        <v>1</v>
      </c>
      <c r="E11" s="141">
        <v>1</v>
      </c>
      <c r="F11" s="142">
        <v>1</v>
      </c>
      <c r="G11" s="140"/>
      <c r="H11" s="141"/>
      <c r="I11" s="142"/>
    </row>
    <row r="12" spans="1:9" x14ac:dyDescent="0.25">
      <c r="A12" s="146"/>
      <c r="B12" s="146"/>
      <c r="C12" s="139" t="s">
        <v>94</v>
      </c>
      <c r="D12" s="140">
        <v>0.8</v>
      </c>
      <c r="E12" s="141">
        <v>0.8</v>
      </c>
      <c r="F12" s="142">
        <v>0.8</v>
      </c>
      <c r="G12" s="140"/>
      <c r="H12" s="141"/>
      <c r="I12" s="142"/>
    </row>
    <row r="13" spans="1:9" x14ac:dyDescent="0.25">
      <c r="A13" s="146"/>
      <c r="B13" s="146"/>
      <c r="C13" s="147" t="s">
        <v>89</v>
      </c>
      <c r="D13" s="140">
        <v>1</v>
      </c>
      <c r="E13" s="141">
        <v>1</v>
      </c>
      <c r="F13" s="142">
        <v>1</v>
      </c>
      <c r="G13" s="140"/>
      <c r="H13" s="141"/>
      <c r="I13" s="142"/>
    </row>
    <row r="14" spans="1:9" x14ac:dyDescent="0.25">
      <c r="A14" s="146"/>
      <c r="B14" s="146"/>
      <c r="C14" s="147"/>
      <c r="D14" s="140"/>
      <c r="E14" s="141"/>
      <c r="F14" s="148"/>
      <c r="G14" s="140"/>
      <c r="H14" s="141"/>
      <c r="I14" s="142"/>
    </row>
    <row r="15" spans="1:9" x14ac:dyDescent="0.25">
      <c r="A15" s="149"/>
      <c r="B15" s="150"/>
      <c r="C15" s="151"/>
      <c r="D15" s="167"/>
      <c r="E15" s="168"/>
      <c r="F15" s="169"/>
      <c r="G15" s="167"/>
      <c r="H15" s="168"/>
      <c r="I15" s="170"/>
    </row>
    <row r="16" spans="1:9" x14ac:dyDescent="0.25">
      <c r="A16" s="156" t="s">
        <v>118</v>
      </c>
      <c r="B16" s="157"/>
      <c r="C16" s="158"/>
      <c r="D16" s="171">
        <f t="shared" ref="D16:I16" si="0">SUM(D10:D15)</f>
        <v>3</v>
      </c>
      <c r="E16" s="172">
        <f t="shared" si="0"/>
        <v>3</v>
      </c>
      <c r="F16" s="173">
        <f t="shared" si="0"/>
        <v>3</v>
      </c>
      <c r="G16" s="174">
        <f t="shared" si="0"/>
        <v>0</v>
      </c>
      <c r="H16" s="172">
        <f t="shared" si="0"/>
        <v>0</v>
      </c>
      <c r="I16" s="173">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3.2" x14ac:dyDescent="0.25"/>
  <cols>
    <col min="1" max="1" width="12.44140625" style="84" customWidth="1"/>
    <col min="2" max="2" width="27" style="84" customWidth="1"/>
    <col min="3" max="3" width="22.109375" style="84" customWidth="1"/>
    <col min="4" max="1025" width="8.88671875" style="84" customWidth="1"/>
  </cols>
  <sheetData>
    <row r="2" spans="1:9" x14ac:dyDescent="0.25">
      <c r="A2" s="86" t="s">
        <v>0</v>
      </c>
      <c r="B2" s="113"/>
    </row>
    <row r="3" spans="1:9" x14ac:dyDescent="0.25">
      <c r="A3" s="114" t="s">
        <v>2</v>
      </c>
      <c r="B3" s="115" t="str">
        <f>Metrics!B3</f>
        <v>Data Group</v>
      </c>
    </row>
    <row r="4" spans="1:9" x14ac:dyDescent="0.25">
      <c r="A4" s="94" t="s">
        <v>5</v>
      </c>
      <c r="B4" s="116">
        <v>2013</v>
      </c>
    </row>
    <row r="5" spans="1:9" x14ac:dyDescent="0.25">
      <c r="A5" s="98" t="s">
        <v>7</v>
      </c>
      <c r="B5" s="117" t="str">
        <f>Metrics!B5</f>
        <v>Jens Jensen</v>
      </c>
    </row>
    <row r="7" spans="1:9" x14ac:dyDescent="0.25">
      <c r="A7" s="118" t="s">
        <v>108</v>
      </c>
      <c r="B7" s="118"/>
      <c r="C7" s="118"/>
    </row>
    <row r="8" spans="1:9" ht="13.5" customHeight="1" x14ac:dyDescent="0.25">
      <c r="A8" s="119"/>
      <c r="B8" s="120"/>
      <c r="C8" s="121"/>
      <c r="D8" s="13" t="s">
        <v>109</v>
      </c>
      <c r="E8" s="13"/>
      <c r="F8" s="13"/>
      <c r="G8" s="12" t="s">
        <v>110</v>
      </c>
      <c r="H8" s="12"/>
      <c r="I8" s="12"/>
    </row>
    <row r="9" spans="1:9" x14ac:dyDescent="0.25">
      <c r="A9" s="122" t="s">
        <v>111</v>
      </c>
      <c r="B9" s="123" t="s">
        <v>112</v>
      </c>
      <c r="C9" s="123" t="s">
        <v>113</v>
      </c>
      <c r="D9" s="124" t="s">
        <v>114</v>
      </c>
      <c r="E9" s="125" t="s">
        <v>115</v>
      </c>
      <c r="F9" s="126" t="s">
        <v>116</v>
      </c>
      <c r="G9" s="127" t="s">
        <v>114</v>
      </c>
      <c r="H9" s="125" t="s">
        <v>115</v>
      </c>
      <c r="I9" s="128" t="s">
        <v>116</v>
      </c>
    </row>
    <row r="10" spans="1:9" x14ac:dyDescent="0.25">
      <c r="A10" s="129"/>
      <c r="B10" s="130"/>
      <c r="C10" s="131" t="s">
        <v>8</v>
      </c>
      <c r="D10" s="132">
        <v>0.2</v>
      </c>
      <c r="E10" s="133">
        <v>0.2</v>
      </c>
      <c r="F10" s="134">
        <v>0.2</v>
      </c>
      <c r="G10" s="135"/>
      <c r="H10" s="136"/>
      <c r="I10" s="134"/>
    </row>
    <row r="11" spans="1:9" x14ac:dyDescent="0.25">
      <c r="A11" s="137"/>
      <c r="B11" s="138"/>
      <c r="C11" s="139" t="s">
        <v>117</v>
      </c>
      <c r="D11" s="140">
        <v>1</v>
      </c>
      <c r="E11" s="141">
        <v>1</v>
      </c>
      <c r="F11" s="142">
        <v>1</v>
      </c>
      <c r="G11" s="140"/>
      <c r="H11" s="141"/>
      <c r="I11" s="142"/>
    </row>
    <row r="12" spans="1:9" x14ac:dyDescent="0.25">
      <c r="A12" s="146"/>
      <c r="B12" s="146"/>
      <c r="C12" s="139" t="s">
        <v>94</v>
      </c>
      <c r="D12" s="140">
        <v>0.8</v>
      </c>
      <c r="E12" s="141">
        <v>0.8</v>
      </c>
      <c r="F12" s="142">
        <v>0.8</v>
      </c>
      <c r="G12" s="140"/>
      <c r="H12" s="141"/>
      <c r="I12" s="142"/>
    </row>
    <row r="13" spans="1:9" x14ac:dyDescent="0.25">
      <c r="A13" s="146"/>
      <c r="B13" s="146"/>
      <c r="C13" s="147" t="s">
        <v>89</v>
      </c>
      <c r="D13" s="140">
        <v>1</v>
      </c>
      <c r="E13" s="141">
        <v>1</v>
      </c>
      <c r="F13" s="142">
        <v>1</v>
      </c>
      <c r="G13" s="140"/>
      <c r="H13" s="141"/>
      <c r="I13" s="142"/>
    </row>
    <row r="14" spans="1:9" x14ac:dyDescent="0.25">
      <c r="A14" s="146"/>
      <c r="B14" s="146"/>
      <c r="C14" s="147"/>
      <c r="D14" s="140"/>
      <c r="E14" s="141"/>
      <c r="F14" s="148"/>
      <c r="G14" s="140"/>
      <c r="H14" s="141"/>
      <c r="I14" s="142"/>
    </row>
    <row r="15" spans="1:9" x14ac:dyDescent="0.25">
      <c r="A15" s="149"/>
      <c r="B15" s="150"/>
      <c r="C15" s="151"/>
      <c r="D15" s="167"/>
      <c r="E15" s="168"/>
      <c r="F15" s="169"/>
      <c r="G15" s="167"/>
      <c r="H15" s="168"/>
      <c r="I15" s="170"/>
    </row>
    <row r="16" spans="1:9" x14ac:dyDescent="0.25">
      <c r="A16" s="156" t="s">
        <v>118</v>
      </c>
      <c r="B16" s="157"/>
      <c r="C16" s="158"/>
      <c r="D16" s="171">
        <f t="shared" ref="D16:I16" si="0">SUM(D10:D15)</f>
        <v>3</v>
      </c>
      <c r="E16" s="172">
        <f t="shared" si="0"/>
        <v>3</v>
      </c>
      <c r="F16" s="173">
        <f t="shared" si="0"/>
        <v>3</v>
      </c>
      <c r="G16" s="174">
        <f t="shared" si="0"/>
        <v>0</v>
      </c>
      <c r="H16" s="172">
        <f t="shared" si="0"/>
        <v>0</v>
      </c>
      <c r="I16" s="173">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3.2" x14ac:dyDescent="0.25"/>
  <cols>
    <col min="1" max="1" width="12.44140625" style="84" customWidth="1"/>
    <col min="2" max="2" width="27" style="84" customWidth="1"/>
    <col min="3" max="3" width="22.109375" style="84" customWidth="1"/>
    <col min="4" max="1025" width="8.88671875" style="84" customWidth="1"/>
  </cols>
  <sheetData>
    <row r="2" spans="1:9" x14ac:dyDescent="0.25">
      <c r="A2" s="86" t="s">
        <v>0</v>
      </c>
      <c r="B2" s="113"/>
    </row>
    <row r="3" spans="1:9" x14ac:dyDescent="0.25">
      <c r="A3" s="114" t="s">
        <v>2</v>
      </c>
      <c r="B3" s="115" t="str">
        <f>Metrics!B3</f>
        <v>Data Group</v>
      </c>
    </row>
    <row r="4" spans="1:9" x14ac:dyDescent="0.25">
      <c r="A4" s="94" t="s">
        <v>5</v>
      </c>
      <c r="B4" s="116">
        <v>2013</v>
      </c>
    </row>
    <row r="5" spans="1:9" x14ac:dyDescent="0.25">
      <c r="A5" s="98" t="s">
        <v>7</v>
      </c>
      <c r="B5" s="117" t="str">
        <f>Metrics!B5</f>
        <v>Jens Jensen</v>
      </c>
    </row>
    <row r="7" spans="1:9" x14ac:dyDescent="0.25">
      <c r="A7" s="118" t="s">
        <v>108</v>
      </c>
      <c r="B7" s="118"/>
      <c r="C7" s="118"/>
    </row>
    <row r="8" spans="1:9" ht="13.5" customHeight="1" x14ac:dyDescent="0.25">
      <c r="A8" s="119"/>
      <c r="B8" s="120"/>
      <c r="C8" s="121"/>
      <c r="D8" s="13" t="s">
        <v>109</v>
      </c>
      <c r="E8" s="13"/>
      <c r="F8" s="13"/>
      <c r="G8" s="12" t="s">
        <v>110</v>
      </c>
      <c r="H8" s="12"/>
      <c r="I8" s="12"/>
    </row>
    <row r="9" spans="1:9" x14ac:dyDescent="0.25">
      <c r="A9" s="122" t="s">
        <v>111</v>
      </c>
      <c r="B9" s="123" t="s">
        <v>112</v>
      </c>
      <c r="C9" s="123" t="s">
        <v>113</v>
      </c>
      <c r="D9" s="124" t="s">
        <v>114</v>
      </c>
      <c r="E9" s="125" t="s">
        <v>115</v>
      </c>
      <c r="F9" s="126" t="s">
        <v>116</v>
      </c>
      <c r="G9" s="127" t="s">
        <v>114</v>
      </c>
      <c r="H9" s="125" t="s">
        <v>115</v>
      </c>
      <c r="I9" s="128" t="s">
        <v>116</v>
      </c>
    </row>
    <row r="10" spans="1:9" x14ac:dyDescent="0.25">
      <c r="A10" s="129"/>
      <c r="B10" s="130"/>
      <c r="C10" s="131" t="s">
        <v>8</v>
      </c>
      <c r="D10" s="132">
        <v>0.2</v>
      </c>
      <c r="E10" s="133">
        <v>0.2</v>
      </c>
      <c r="F10" s="134">
        <v>0.2</v>
      </c>
      <c r="G10" s="135"/>
      <c r="H10" s="136"/>
      <c r="I10" s="134"/>
    </row>
    <row r="11" spans="1:9" x14ac:dyDescent="0.25">
      <c r="A11" s="137"/>
      <c r="B11" s="138"/>
      <c r="C11" s="139" t="s">
        <v>117</v>
      </c>
      <c r="D11" s="140">
        <v>1</v>
      </c>
      <c r="E11" s="141">
        <v>1</v>
      </c>
      <c r="F11" s="142">
        <v>1</v>
      </c>
      <c r="G11" s="140"/>
      <c r="H11" s="141"/>
      <c r="I11" s="142"/>
    </row>
    <row r="12" spans="1:9" x14ac:dyDescent="0.25">
      <c r="A12" s="146"/>
      <c r="B12" s="146"/>
      <c r="C12" s="139" t="s">
        <v>94</v>
      </c>
      <c r="D12" s="140">
        <v>0.8</v>
      </c>
      <c r="E12" s="141">
        <v>0.8</v>
      </c>
      <c r="F12" s="142">
        <v>0.8</v>
      </c>
      <c r="G12" s="140"/>
      <c r="H12" s="141"/>
      <c r="I12" s="142"/>
    </row>
    <row r="13" spans="1:9" x14ac:dyDescent="0.25">
      <c r="A13" s="146"/>
      <c r="B13" s="146"/>
      <c r="C13" s="147" t="s">
        <v>89</v>
      </c>
      <c r="D13" s="140">
        <v>1</v>
      </c>
      <c r="E13" s="141">
        <v>1</v>
      </c>
      <c r="F13" s="142">
        <v>1</v>
      </c>
      <c r="G13" s="140"/>
      <c r="H13" s="141"/>
      <c r="I13" s="142"/>
    </row>
    <row r="14" spans="1:9" x14ac:dyDescent="0.25">
      <c r="A14" s="146"/>
      <c r="B14" s="146"/>
      <c r="C14" s="147"/>
      <c r="D14" s="140"/>
      <c r="E14" s="141"/>
      <c r="F14" s="148"/>
      <c r="G14" s="140"/>
      <c r="H14" s="141"/>
      <c r="I14" s="142"/>
    </row>
    <row r="15" spans="1:9" x14ac:dyDescent="0.25">
      <c r="A15" s="149"/>
      <c r="B15" s="150"/>
      <c r="C15" s="151"/>
      <c r="D15" s="167"/>
      <c r="E15" s="168"/>
      <c r="F15" s="169"/>
      <c r="G15" s="167"/>
      <c r="H15" s="168"/>
      <c r="I15" s="170"/>
    </row>
    <row r="16" spans="1:9" x14ac:dyDescent="0.25">
      <c r="A16" s="156" t="s">
        <v>118</v>
      </c>
      <c r="B16" s="157"/>
      <c r="C16" s="158"/>
      <c r="D16" s="171">
        <f t="shared" ref="D16:I16" si="0">SUM(D10:D15)</f>
        <v>3</v>
      </c>
      <c r="E16" s="172">
        <f t="shared" si="0"/>
        <v>3</v>
      </c>
      <c r="F16" s="173">
        <f t="shared" si="0"/>
        <v>3</v>
      </c>
      <c r="G16" s="174">
        <f t="shared" si="0"/>
        <v>0</v>
      </c>
      <c r="H16" s="172">
        <f t="shared" si="0"/>
        <v>0</v>
      </c>
      <c r="I16" s="173">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B10" sqref="B10"/>
    </sheetView>
  </sheetViews>
  <sheetFormatPr defaultRowHeight="13.2" x14ac:dyDescent="0.25"/>
  <cols>
    <col min="1" max="1" width="12.44140625" style="84" customWidth="1"/>
    <col min="2" max="2" width="27" style="84" customWidth="1"/>
    <col min="3" max="3" width="22.109375" style="84" customWidth="1"/>
    <col min="4" max="1025" width="8.88671875" style="84" customWidth="1"/>
  </cols>
  <sheetData>
    <row r="2" spans="1:9" x14ac:dyDescent="0.25">
      <c r="A2" s="86" t="s">
        <v>0</v>
      </c>
      <c r="B2" s="113"/>
    </row>
    <row r="3" spans="1:9" x14ac:dyDescent="0.25">
      <c r="A3" s="114" t="s">
        <v>2</v>
      </c>
      <c r="B3" s="115" t="str">
        <f>Metrics!B3</f>
        <v>Data Group</v>
      </c>
    </row>
    <row r="4" spans="1:9" x14ac:dyDescent="0.25">
      <c r="A4" s="94" t="s">
        <v>5</v>
      </c>
      <c r="B4" s="116">
        <v>2017</v>
      </c>
    </row>
    <row r="5" spans="1:9" x14ac:dyDescent="0.25">
      <c r="A5" s="98" t="s">
        <v>7</v>
      </c>
      <c r="B5" s="117" t="str">
        <f>Metrics!B5</f>
        <v>Jens Jensen</v>
      </c>
    </row>
    <row r="7" spans="1:9" x14ac:dyDescent="0.25">
      <c r="A7" s="118" t="s">
        <v>108</v>
      </c>
      <c r="B7" s="118"/>
      <c r="C7" s="118"/>
    </row>
    <row r="8" spans="1:9" ht="13.5" customHeight="1" x14ac:dyDescent="0.25">
      <c r="A8" s="119"/>
      <c r="B8" s="120"/>
      <c r="C8" s="121"/>
      <c r="D8" s="13" t="s">
        <v>109</v>
      </c>
      <c r="E8" s="13"/>
      <c r="F8" s="13"/>
      <c r="G8" s="12" t="s">
        <v>110</v>
      </c>
      <c r="H8" s="12"/>
      <c r="I8" s="12"/>
    </row>
    <row r="9" spans="1:9" x14ac:dyDescent="0.25">
      <c r="A9" s="122" t="s">
        <v>111</v>
      </c>
      <c r="B9" s="123" t="s">
        <v>112</v>
      </c>
      <c r="C9" s="123" t="s">
        <v>113</v>
      </c>
      <c r="D9" s="124" t="s">
        <v>114</v>
      </c>
      <c r="E9" s="125" t="s">
        <v>115</v>
      </c>
      <c r="F9" s="126" t="s">
        <v>116</v>
      </c>
      <c r="G9" s="127" t="s">
        <v>114</v>
      </c>
      <c r="H9" s="125" t="s">
        <v>115</v>
      </c>
      <c r="I9" s="128" t="s">
        <v>116</v>
      </c>
    </row>
    <row r="10" spans="1:9" x14ac:dyDescent="0.25">
      <c r="A10" s="129"/>
      <c r="B10" s="130"/>
      <c r="C10" s="175" t="s">
        <v>8</v>
      </c>
      <c r="D10" s="176">
        <v>0.2</v>
      </c>
      <c r="E10" s="133">
        <v>0.2</v>
      </c>
      <c r="F10" s="134">
        <v>0.2</v>
      </c>
      <c r="G10" s="135"/>
      <c r="H10" s="136"/>
      <c r="I10" s="134"/>
    </row>
    <row r="11" spans="1:9" x14ac:dyDescent="0.25">
      <c r="A11" s="137"/>
      <c r="B11" s="138"/>
      <c r="C11" s="177" t="s">
        <v>119</v>
      </c>
      <c r="D11" s="178">
        <v>1</v>
      </c>
      <c r="E11" s="178">
        <v>1</v>
      </c>
      <c r="F11" s="179">
        <v>1</v>
      </c>
      <c r="G11" s="140"/>
      <c r="H11" s="141"/>
      <c r="I11" s="142"/>
    </row>
    <row r="12" spans="1:9" x14ac:dyDescent="0.25">
      <c r="A12" s="146"/>
      <c r="B12" s="146"/>
      <c r="C12" s="139" t="s">
        <v>94</v>
      </c>
      <c r="D12" s="140">
        <v>0.8</v>
      </c>
      <c r="E12" s="141">
        <v>0.8</v>
      </c>
      <c r="F12" s="180">
        <v>0.8</v>
      </c>
      <c r="G12" s="140"/>
      <c r="H12" s="141"/>
      <c r="I12" s="142"/>
    </row>
    <row r="13" spans="1:9" x14ac:dyDescent="0.25">
      <c r="A13" s="146"/>
      <c r="B13" s="146"/>
      <c r="C13" s="147" t="s">
        <v>89</v>
      </c>
      <c r="D13" s="140">
        <v>1</v>
      </c>
      <c r="E13" s="141">
        <v>1</v>
      </c>
      <c r="F13" s="142">
        <v>1</v>
      </c>
      <c r="G13" s="140"/>
      <c r="H13" s="141"/>
      <c r="I13" s="142"/>
    </row>
    <row r="14" spans="1:9" x14ac:dyDescent="0.25">
      <c r="A14" s="146"/>
      <c r="B14" s="146"/>
      <c r="C14" s="147"/>
      <c r="D14" s="140"/>
      <c r="E14" s="141"/>
      <c r="F14" s="148"/>
      <c r="G14" s="140"/>
      <c r="H14" s="141"/>
      <c r="I14" s="142"/>
    </row>
    <row r="15" spans="1:9" x14ac:dyDescent="0.25">
      <c r="A15" s="149"/>
      <c r="B15" s="150"/>
      <c r="C15" s="151"/>
      <c r="D15" s="167"/>
      <c r="E15" s="168"/>
      <c r="F15" s="169"/>
      <c r="G15" s="167"/>
      <c r="H15" s="168"/>
      <c r="I15" s="170"/>
    </row>
    <row r="16" spans="1:9" x14ac:dyDescent="0.25">
      <c r="A16" s="156" t="s">
        <v>118</v>
      </c>
      <c r="B16" s="157"/>
      <c r="C16" s="158"/>
      <c r="D16" s="171">
        <f t="shared" ref="D16:I16" si="0">SUM(D10:D15)</f>
        <v>3</v>
      </c>
      <c r="E16" s="172">
        <f t="shared" si="0"/>
        <v>3</v>
      </c>
      <c r="F16" s="173">
        <f t="shared" si="0"/>
        <v>3</v>
      </c>
      <c r="G16" s="174">
        <f t="shared" si="0"/>
        <v>0</v>
      </c>
      <c r="H16" s="172">
        <f t="shared" si="0"/>
        <v>0</v>
      </c>
      <c r="I16" s="173">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B5" sqref="B5"/>
    </sheetView>
  </sheetViews>
  <sheetFormatPr defaultRowHeight="13.2" x14ac:dyDescent="0.25"/>
  <cols>
    <col min="1" max="1" width="12.44140625" style="84" customWidth="1"/>
    <col min="2" max="2" width="27" style="84" customWidth="1"/>
    <col min="3" max="3" width="22.109375" style="84" customWidth="1"/>
    <col min="4" max="1025" width="8.88671875" style="84" customWidth="1"/>
  </cols>
  <sheetData>
    <row r="2" spans="1:9" x14ac:dyDescent="0.25">
      <c r="A2" s="86" t="s">
        <v>0</v>
      </c>
      <c r="B2" s="113"/>
    </row>
    <row r="3" spans="1:9" x14ac:dyDescent="0.25">
      <c r="A3" s="114" t="s">
        <v>2</v>
      </c>
      <c r="B3" s="115" t="str">
        <f>Metrics!B3</f>
        <v>Data Group</v>
      </c>
    </row>
    <row r="4" spans="1:9" x14ac:dyDescent="0.25">
      <c r="A4" s="94" t="s">
        <v>5</v>
      </c>
      <c r="B4" s="116">
        <v>2017</v>
      </c>
    </row>
    <row r="5" spans="1:9" x14ac:dyDescent="0.25">
      <c r="A5" s="98" t="s">
        <v>7</v>
      </c>
      <c r="B5" s="117" t="str">
        <f>Metrics!B5</f>
        <v>Jens Jensen</v>
      </c>
    </row>
    <row r="7" spans="1:9" x14ac:dyDescent="0.25">
      <c r="A7" s="118" t="s">
        <v>108</v>
      </c>
      <c r="B7" s="118"/>
      <c r="C7" s="118"/>
    </row>
    <row r="8" spans="1:9" ht="13.5" customHeight="1" x14ac:dyDescent="0.25">
      <c r="A8" s="119"/>
      <c r="B8" s="120"/>
      <c r="C8" s="121"/>
      <c r="D8" s="13" t="s">
        <v>109</v>
      </c>
      <c r="E8" s="13"/>
      <c r="F8" s="13"/>
      <c r="G8" s="12" t="s">
        <v>110</v>
      </c>
      <c r="H8" s="12"/>
      <c r="I8" s="12"/>
    </row>
    <row r="9" spans="1:9" x14ac:dyDescent="0.25">
      <c r="A9" s="122" t="s">
        <v>111</v>
      </c>
      <c r="B9" s="123" t="s">
        <v>112</v>
      </c>
      <c r="C9" s="123" t="s">
        <v>113</v>
      </c>
      <c r="D9" s="124" t="s">
        <v>114</v>
      </c>
      <c r="E9" s="125" t="s">
        <v>115</v>
      </c>
      <c r="F9" s="126" t="s">
        <v>116</v>
      </c>
      <c r="G9" s="127" t="s">
        <v>114</v>
      </c>
      <c r="H9" s="125" t="s">
        <v>115</v>
      </c>
      <c r="I9" s="128" t="s">
        <v>116</v>
      </c>
    </row>
    <row r="10" spans="1:9" x14ac:dyDescent="0.25">
      <c r="A10" s="129"/>
      <c r="B10" s="130"/>
      <c r="C10" s="175" t="s">
        <v>8</v>
      </c>
      <c r="D10" s="176">
        <v>0.2</v>
      </c>
      <c r="E10" s="133">
        <v>0.2</v>
      </c>
      <c r="F10" s="134">
        <v>0.2</v>
      </c>
      <c r="G10" s="135"/>
      <c r="H10" s="136"/>
      <c r="I10" s="134"/>
    </row>
    <row r="11" spans="1:9" x14ac:dyDescent="0.25">
      <c r="A11" s="137"/>
      <c r="B11" s="138"/>
      <c r="C11" s="177" t="s">
        <v>120</v>
      </c>
      <c r="D11" s="178">
        <v>1</v>
      </c>
      <c r="E11" s="178">
        <v>1</v>
      </c>
      <c r="F11" s="178">
        <v>1</v>
      </c>
      <c r="G11" s="140"/>
      <c r="H11" s="141"/>
      <c r="I11" s="142"/>
    </row>
    <row r="12" spans="1:9" x14ac:dyDescent="0.25">
      <c r="A12" s="146"/>
      <c r="B12" s="146"/>
      <c r="C12" s="139" t="s">
        <v>94</v>
      </c>
      <c r="D12" s="140">
        <v>0.8</v>
      </c>
      <c r="E12" s="141">
        <v>0.8</v>
      </c>
      <c r="F12" s="180">
        <v>0.8</v>
      </c>
      <c r="G12" s="140"/>
      <c r="H12" s="141"/>
      <c r="I12" s="142"/>
    </row>
    <row r="13" spans="1:9" x14ac:dyDescent="0.25">
      <c r="A13" s="146"/>
      <c r="B13" s="146"/>
      <c r="C13" s="147" t="s">
        <v>89</v>
      </c>
      <c r="D13" s="140">
        <v>1</v>
      </c>
      <c r="E13" s="141">
        <v>1</v>
      </c>
      <c r="F13" s="142">
        <v>1</v>
      </c>
      <c r="G13" s="140"/>
      <c r="H13" s="141"/>
      <c r="I13" s="142"/>
    </row>
    <row r="14" spans="1:9" x14ac:dyDescent="0.25">
      <c r="A14" s="146"/>
      <c r="B14" s="146"/>
      <c r="C14" s="147"/>
      <c r="D14" s="140"/>
      <c r="E14" s="141"/>
      <c r="F14" s="148"/>
      <c r="G14" s="140"/>
      <c r="H14" s="141"/>
      <c r="I14" s="142"/>
    </row>
    <row r="15" spans="1:9" x14ac:dyDescent="0.25">
      <c r="A15" s="149"/>
      <c r="B15" s="150"/>
      <c r="C15" s="151"/>
      <c r="D15" s="167"/>
      <c r="E15" s="168"/>
      <c r="F15" s="169"/>
      <c r="G15" s="167"/>
      <c r="H15" s="168"/>
      <c r="I15" s="170"/>
    </row>
    <row r="16" spans="1:9" x14ac:dyDescent="0.25">
      <c r="A16" s="156" t="s">
        <v>118</v>
      </c>
      <c r="B16" s="157"/>
      <c r="C16" s="158"/>
      <c r="D16" s="171">
        <f t="shared" ref="D16:I16" si="0">SUM(D10:D15)</f>
        <v>3</v>
      </c>
      <c r="E16" s="172">
        <f t="shared" si="0"/>
        <v>3</v>
      </c>
      <c r="F16" s="173">
        <f t="shared" si="0"/>
        <v>3</v>
      </c>
      <c r="G16" s="174">
        <f t="shared" si="0"/>
        <v>0</v>
      </c>
      <c r="H16" s="172">
        <f t="shared" si="0"/>
        <v>0</v>
      </c>
      <c r="I16" s="173">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Metrics</vt:lpstr>
      <vt:lpstr>Milestones</vt:lpstr>
      <vt:lpstr>Manpower Q212</vt:lpstr>
      <vt:lpstr>Manpower Q312</vt:lpstr>
      <vt:lpstr>Manpower Q412</vt:lpstr>
      <vt:lpstr>Manpower Q113</vt:lpstr>
      <vt:lpstr>Manpower Q213</vt:lpstr>
      <vt:lpstr>Manpower Q117</vt:lpstr>
      <vt:lpstr>Manpower Q217</vt:lpstr>
      <vt:lpstr>Manpower Q317</vt:lpstr>
      <vt:lpstr>Manpower Q417</vt:lpstr>
      <vt:lpstr>Manpower Q118</vt:lpstr>
      <vt:lpstr>Manpower Q218</vt:lpstr>
      <vt:lpstr>Manpower Q318</vt:lpstr>
      <vt:lpstr>Narrative Q117</vt:lpstr>
      <vt:lpstr>Narrative Q217</vt:lpstr>
      <vt:lpstr>Narrative Q317</vt:lpstr>
      <vt:lpstr>Narrative Q417</vt:lpstr>
      <vt:lpstr>Narrative Q118</vt:lpstr>
      <vt:lpstr>Narrative Q218</vt:lpstr>
      <vt:lpstr>Narrative Q318</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Lloyd</dc:creator>
  <dc:description/>
  <cp:lastModifiedBy>Jensen, Jens (STFC,RAL,SC)</cp:lastModifiedBy>
  <cp:revision>1</cp:revision>
  <cp:lastPrinted>2008-08-08T16:58:09Z</cp:lastPrinted>
  <dcterms:created xsi:type="dcterms:W3CDTF">2006-07-17T09:56:01Z</dcterms:created>
  <dcterms:modified xsi:type="dcterms:W3CDTF">2018-10-24T14:43:22Z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Queen Mary High Energy Physics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