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omments9.xml" ContentType="application/vnd.openxmlformats-officedocument.spreadsheetml.comments+xml"/>
  <Override PartName="/xl/comments8.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workbook.xml" ContentType="application/vnd.openxmlformats-officedocument.spreadsheetml.sheet.main+xml"/>
  <Override PartName="/xl/drawings/drawing9.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drawings/vmlDrawing1.vml" ContentType="application/vnd.openxmlformats-officedocument.vmlDrawing"/>
  <Override PartName="/xl/drawings/vmlDrawing6.vml" ContentType="application/vnd.openxmlformats-officedocument.vmlDrawing"/>
  <Override PartName="/xl/drawings/drawing4.xml" ContentType="application/vnd.openxmlformats-officedocument.drawing+xml"/>
  <Override PartName="/xl/drawings/vmlDrawing5.vml" ContentType="application/vnd.openxmlformats-officedocument.vmlDrawing"/>
  <Override PartName="/xl/drawings/drawing3.xml" ContentType="application/vnd.openxmlformats-officedocument.drawing+xml"/>
  <Override PartName="/xl/drawings/vmlDrawing2.vml" ContentType="application/vnd.openxmlformats-officedocument.vmlDrawing"/>
  <Override PartName="/xl/drawings/vmlDrawing7.vml" ContentType="application/vnd.openxmlformats-officedocument.vmlDrawing"/>
  <Override PartName="/xl/drawings/drawing5.xml" ContentType="application/vnd.openxmlformats-officedocument.drawing+xml"/>
  <Override PartName="/xl/drawings/drawing1.xml" ContentType="application/vnd.openxmlformats-officedocument.drawing+xml"/>
  <Override PartName="/xl/drawings/vmlDrawing3.vml" ContentType="application/vnd.openxmlformats-officedocument.vmlDrawing"/>
  <Override PartName="/xl/drawings/vmlDrawing8.vml" ContentType="application/vnd.openxmlformats-officedocument.vmlDrawing"/>
  <Override PartName="/xl/drawings/drawing6.xml" ContentType="application/vnd.openxmlformats-officedocument.drawing+xml"/>
  <Override PartName="/xl/drawings/drawing2.xml" ContentType="application/vnd.openxmlformats-officedocument.drawing+xml"/>
  <Override PartName="/xl/drawings/vmlDrawing4.vml" ContentType="application/vnd.openxmlformats-officedocument.vmlDrawing"/>
  <Override PartName="/xl/comments2.xml" ContentType="application/vnd.openxmlformats-officedocument.spreadsheetml.comments+xml"/>
  <Override PartName="/xl/comments3.xml" ContentType="application/vnd.openxmlformats-officedocument.spreadsheetml.comments+xml"/>
  <Override PartName="/xl/externalLinks/_rels/externalLink3.xml.rels" ContentType="application/vnd.openxmlformats-package.relationships+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_rels/sheet18.xml.rels" ContentType="application/vnd.openxmlformats-package.relationships+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comments4.xml" ContentType="application/vnd.openxmlformats-officedocument.spreadsheetml.comments+xml"/>
  <Override PartName="/xl/_rels/workbook.xml.rels" ContentType="application/vnd.openxmlformats-package.relationships+xml"/>
  <Override PartName="/xl/comments5.xml" ContentType="application/vnd.openxmlformats-officedocument.spreadsheetml.comment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Metrics" sheetId="1" state="visible" r:id="rId2"/>
    <sheet name="Manpower Q117" sheetId="2" state="visible" r:id="rId3"/>
    <sheet name="Manpower Q217" sheetId="3" state="visible" r:id="rId4"/>
    <sheet name="Manpower Q317" sheetId="4" state="visible" r:id="rId5"/>
    <sheet name="Manpower Q417 " sheetId="5" state="visible" r:id="rId6"/>
    <sheet name="Manpower Q118" sheetId="6" state="visible" r:id="rId7"/>
    <sheet name="Manpower Q218" sheetId="7" state="visible" r:id="rId8"/>
    <sheet name="Manpower Q318" sheetId="8" state="visible" r:id="rId9"/>
    <sheet name="Manpower Q418" sheetId="9" state="visible" r:id="rId10"/>
    <sheet name="Narrative Q117" sheetId="10" state="visible" r:id="rId11"/>
    <sheet name="Narrative Q217" sheetId="11" state="visible" r:id="rId12"/>
    <sheet name="Narrative Q317" sheetId="12" state="visible" r:id="rId13"/>
    <sheet name="Narrative Q417" sheetId="13" state="visible" r:id="rId14"/>
    <sheet name="Narrative Q118" sheetId="14" state="visible" r:id="rId15"/>
    <sheet name="Narrative Q218" sheetId="15" state="visible" r:id="rId16"/>
    <sheet name="Narrative Q318" sheetId="16" state="visible" r:id="rId17"/>
    <sheet name="Narrative Q418" sheetId="17" state="visible" r:id="rId18"/>
    <sheet name="EVAL" sheetId="18" state="visible" r:id="rId19"/>
  </sheets>
  <externalReferences>
    <externalReference r:id="rId20"/>
    <externalReference r:id="rId21"/>
    <externalReference r:id="rId22"/>
  </externalReferences>
  <definedNames>
    <definedName function="false" hidden="true" localSheetId="0" name="_xlnm._FilterDatabase" vbProcedure="false">Metrics!$A$8:$E$39</definedName>
    <definedName function="false" hidden="false" localSheetId="0" name="_xlnm._FilterDatabase" vbProcedure="false">Metrics!$A$8:$E$39</definedName>
    <definedName function="false" hidden="false" localSheetId="0" name="_xlnm._FilterDatabase_0" vbProcedure="false">Metrics!$A$8:$E$8</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s>
  <commentList>
    <comment ref="D8" authorId="0">
      <text>
        <r>
          <rPr>
            <b val="true"/>
            <sz val="9"/>
            <color rgb="FF000000"/>
            <rFont val="Arial"/>
            <family val="2"/>
            <charset val="1"/>
          </rPr>
          <t xml:space="preserve">rMBP:
</t>
        </r>
        <r>
          <rPr>
            <sz val="9"/>
            <color rgb="FF000000"/>
            <rFont val="Arial"/>
            <family val="2"/>
            <charset val="1"/>
          </rPr>
          <t xml:space="preserve">Is this supposed to record the actual effort given or as the column title suggests what is "funded"? If funded then 1.0 should appear here.</t>
        </r>
      </text>
    </comment>
  </commentList>
</comments>
</file>

<file path=xl/comments3.xml><?xml version="1.0" encoding="utf-8"?>
<comments xmlns="http://schemas.openxmlformats.org/spreadsheetml/2006/main" xmlns:xdr="http://schemas.openxmlformats.org/drawingml/2006/spreadsheetDrawing">
  <authors>
    <author/>
  </authors>
  <commentList>
    <comment ref="D8" authorId="0">
      <text>
        <r>
          <rPr>
            <b val="true"/>
            <sz val="9"/>
            <color rgb="FF000000"/>
            <rFont val="Arial"/>
            <family val="2"/>
            <charset val="1"/>
          </rPr>
          <t xml:space="preserve">rMBP:
</t>
        </r>
        <r>
          <rPr>
            <sz val="9"/>
            <color rgb="FF000000"/>
            <rFont val="Arial"/>
            <family val="2"/>
            <charset val="1"/>
          </rPr>
          <t xml:space="preserve">Is this supposed to record the actual effort given or as the column title suggests what is "funded"? If funded then 1.0 should appear here.</t>
        </r>
      </text>
    </comment>
  </commentList>
</comments>
</file>

<file path=xl/comments4.xml><?xml version="1.0" encoding="utf-8"?>
<comments xmlns="http://schemas.openxmlformats.org/spreadsheetml/2006/main" xmlns:xdr="http://schemas.openxmlformats.org/drawingml/2006/spreadsheetDrawing">
  <authors>
    <author/>
  </authors>
  <commentList>
    <comment ref="D8" authorId="0">
      <text>
        <r>
          <rPr>
            <b val="true"/>
            <sz val="9"/>
            <color rgb="FF000000"/>
            <rFont val="Arial"/>
            <family val="2"/>
            <charset val="1"/>
          </rPr>
          <t xml:space="preserve">rMBP:
</t>
        </r>
        <r>
          <rPr>
            <sz val="9"/>
            <color rgb="FF000000"/>
            <rFont val="Arial"/>
            <family val="2"/>
            <charset val="1"/>
          </rPr>
          <t xml:space="preserve">Is this supposed to record the actual effort given or as the column title suggests what is "funded"? If funded then 1.0 should appear here.</t>
        </r>
      </text>
    </comment>
  </commentList>
</comments>
</file>

<file path=xl/comments5.xml><?xml version="1.0" encoding="utf-8"?>
<comments xmlns="http://schemas.openxmlformats.org/spreadsheetml/2006/main" xmlns:xdr="http://schemas.openxmlformats.org/drawingml/2006/spreadsheetDrawing">
  <authors>
    <author/>
  </authors>
  <commentList>
    <comment ref="D8" authorId="0">
      <text>
        <r>
          <rPr>
            <b val="true"/>
            <sz val="9"/>
            <color rgb="FF000000"/>
            <rFont val="Arial"/>
            <family val="2"/>
            <charset val="1"/>
          </rPr>
          <t xml:space="preserve">rMBP:
</t>
        </r>
        <r>
          <rPr>
            <sz val="9"/>
            <color rgb="FF000000"/>
            <rFont val="Arial"/>
            <family val="2"/>
            <charset val="1"/>
          </rPr>
          <t xml:space="preserve">Is this supposed to record the actual effort given or as the column title suggests what is "funded"? If funded then 1.0 should appear here.</t>
        </r>
      </text>
    </comment>
  </commentList>
</comments>
</file>

<file path=xl/comments6.xml><?xml version="1.0" encoding="utf-8"?>
<comments xmlns="http://schemas.openxmlformats.org/spreadsheetml/2006/main" xmlns:xdr="http://schemas.openxmlformats.org/drawingml/2006/spreadsheetDrawing">
  <authors>
    <author/>
  </authors>
  <commentList>
    <comment ref="D8" authorId="0">
      <text>
        <r>
          <rPr>
            <b val="true"/>
            <sz val="9"/>
            <color rgb="FF000000"/>
            <rFont val="Arial"/>
            <family val="2"/>
            <charset val="1"/>
          </rPr>
          <t xml:space="preserve">rMBP:
</t>
        </r>
        <r>
          <rPr>
            <sz val="9"/>
            <color rgb="FF000000"/>
            <rFont val="Arial"/>
            <family val="2"/>
            <charset val="1"/>
          </rPr>
          <t xml:space="preserve">Is this supposed to record the actual effort given or as the column title suggests what is "funded"? If funded then 1.0 should appear here.</t>
        </r>
      </text>
    </comment>
  </commentList>
</comments>
</file>

<file path=xl/comments7.xml><?xml version="1.0" encoding="utf-8"?>
<comments xmlns="http://schemas.openxmlformats.org/spreadsheetml/2006/main" xmlns:xdr="http://schemas.openxmlformats.org/drawingml/2006/spreadsheetDrawing">
  <authors>
    <author/>
  </authors>
  <commentList>
    <comment ref="D8" authorId="0">
      <text>
        <r>
          <rPr>
            <b val="true"/>
            <sz val="9"/>
            <color rgb="FF000000"/>
            <rFont val="Arial"/>
            <family val="2"/>
            <charset val="1"/>
          </rPr>
          <t xml:space="preserve">rMBP:
</t>
        </r>
        <r>
          <rPr>
            <sz val="9"/>
            <color rgb="FF000000"/>
            <rFont val="Arial"/>
            <family val="2"/>
            <charset val="1"/>
          </rPr>
          <t xml:space="preserve">Is this supposed to record the actual effort given or as the column title suggests what is "funded"? If funded then 1.0 should appear here.</t>
        </r>
      </text>
    </comment>
  </commentList>
</comments>
</file>

<file path=xl/comments8.xml><?xml version="1.0" encoding="utf-8"?>
<comments xmlns="http://schemas.openxmlformats.org/spreadsheetml/2006/main" xmlns:xdr="http://schemas.openxmlformats.org/drawingml/2006/spreadsheetDrawing">
  <authors>
    <author/>
  </authors>
  <commentList>
    <comment ref="D8" authorId="0">
      <text>
        <r>
          <rPr>
            <b val="true"/>
            <sz val="9"/>
            <color rgb="FF000000"/>
            <rFont val="Arial"/>
            <family val="2"/>
            <charset val="1"/>
          </rPr>
          <t xml:space="preserve">rMBP:
</t>
        </r>
        <r>
          <rPr>
            <sz val="9"/>
            <color rgb="FF000000"/>
            <rFont val="Arial"/>
            <family val="2"/>
            <charset val="1"/>
          </rPr>
          <t xml:space="preserve">Is this supposed to record the actual effort given or as the column title suggests what is "funded"? If funded then 1.0 should appear here.</t>
        </r>
      </text>
    </comment>
  </commentList>
</comments>
</file>

<file path=xl/comments9.xml><?xml version="1.0" encoding="utf-8"?>
<comments xmlns="http://schemas.openxmlformats.org/spreadsheetml/2006/main" xmlns:xdr="http://schemas.openxmlformats.org/drawingml/2006/spreadsheetDrawing">
  <authors>
    <author/>
  </authors>
  <commentList>
    <comment ref="D8" authorId="0">
      <text>
        <r>
          <rPr>
            <b val="true"/>
            <sz val="9"/>
            <color rgb="FF000000"/>
            <rFont val="Arial"/>
            <family val="2"/>
            <charset val="1"/>
          </rPr>
          <t xml:space="preserve">rMBP:
</t>
        </r>
        <r>
          <rPr>
            <sz val="9"/>
            <color rgb="FF000000"/>
            <rFont val="Arial"/>
            <family val="2"/>
            <charset val="1"/>
          </rPr>
          <t xml:space="preserve">Is this supposed to record the actual effort given or as the column title suggests what is "funded"? If funded then 1.0 should appear here.</t>
        </r>
      </text>
    </comment>
  </commentList>
</comments>
</file>

<file path=xl/sharedStrings.xml><?xml version="1.0" encoding="utf-8"?>
<sst xmlns="http://schemas.openxmlformats.org/spreadsheetml/2006/main" count="2485" uniqueCount="730">
  <si>
    <t xml:space="preserve">GridPP Quarterly Report</t>
  </si>
  <si>
    <t xml:space="preserve">OK</t>
  </si>
  <si>
    <t xml:space="preserve">Area</t>
  </si>
  <si>
    <t xml:space="preserve">Operations</t>
  </si>
  <si>
    <t xml:space="preserve">Close to target</t>
  </si>
  <si>
    <t xml:space="preserve">Year</t>
  </si>
  <si>
    <t xml:space="preserve">Not OK</t>
  </si>
  <si>
    <t xml:space="preserve">Reported by</t>
  </si>
  <si>
    <t xml:space="preserve">Matt Doidge</t>
  </si>
  <si>
    <t xml:space="preserve">Not yet able to be measured</t>
  </si>
  <si>
    <t xml:space="preserve">Suspended</t>
  </si>
  <si>
    <t xml:space="preserve">Metric no.</t>
  </si>
  <si>
    <t xml:space="preserve">Description</t>
  </si>
  <si>
    <t xml:space="preserve">Source</t>
  </si>
  <si>
    <t xml:space="preserve">Owner</t>
  </si>
  <si>
    <t xml:space="preserve">Target</t>
  </si>
  <si>
    <t xml:space="preserve">Q117</t>
  </si>
  <si>
    <t xml:space="preserve">Q217</t>
  </si>
  <si>
    <t xml:space="preserve">Q317</t>
  </si>
  <si>
    <t xml:space="preserve">Q417</t>
  </si>
  <si>
    <t xml:space="preserve">Q118</t>
  </si>
  <si>
    <t xml:space="preserve">Q218</t>
  </si>
  <si>
    <t xml:space="preserve">Q318</t>
  </si>
  <si>
    <t xml:space="preserve">Q418</t>
  </si>
  <si>
    <t xml:space="preserve">Comment Q117</t>
  </si>
  <si>
    <t xml:space="preserve">Comment Q217</t>
  </si>
  <si>
    <t xml:space="preserve">Comment Q317</t>
  </si>
  <si>
    <t xml:space="preserve">Comment Q417</t>
  </si>
  <si>
    <t xml:space="preserve">Comment Q118</t>
  </si>
  <si>
    <t xml:space="preserve">Comment Q218</t>
  </si>
  <si>
    <t xml:space="preserve">Comment Q318</t>
  </si>
  <si>
    <t xml:space="preserve">Commend Q418</t>
  </si>
  <si>
    <t xml:space="preserve">3.1.1</t>
  </si>
  <si>
    <t xml:space="preserve">Fraction of UK sites in Production</t>
  </si>
  <si>
    <t xml:space="preserve">Manual - Information available from GOCDB</t>
  </si>
  <si>
    <t xml:space="preserve">Jeremy Coles</t>
  </si>
  <si>
    <t xml:space="preserve">Number of GridPP sites in certified status. Require 100%</t>
  </si>
  <si>
    <t xml:space="preserve">3.1.2</t>
  </si>
  <si>
    <t xml:space="preserve">Number of supported VOs</t>
  </si>
  <si>
    <t xml:space="preserve">Manual - Tier-2 quarterly reports and Tier-1</t>
  </si>
  <si>
    <t xml:space="preserve">Sum of unique VOs supported across GridPP sites - target 4 LHC + 5 other</t>
  </si>
  <si>
    <t xml:space="preserve">DUNE VO added at several sites.</t>
  </si>
  <si>
    <t xml:space="preserve">No reported changes but probably we should start looking at only active Vos as this figure is not useful.</t>
  </si>
  <si>
    <t xml:space="preserve">This metric is really obsolete.</t>
  </si>
  <si>
    <t xml:space="preserve">Agreed</t>
  </si>
  <si>
    <t xml:space="preserve">3.1.3</t>
  </si>
  <si>
    <t xml:space="preserve">Fraction of HEPSPEC06 used</t>
  </si>
  <si>
    <t xml:space="preserve">From APEL accounting</t>
  </si>
  <si>
    <t xml:space="preserve">HEPSPEC06 used/ HEPSPEC06 available - 80%</t>
  </si>
  <si>
    <t xml:space="preserve">80% for wall eff.</t>
  </si>
  <si>
    <t xml:space="preserve">TBC</t>
  </si>
  <si>
    <t xml:space="preserve">Using wall time is 80%</t>
  </si>
  <si>
    <t xml:space="preserve">3.1.4</t>
  </si>
  <si>
    <t xml:space="preserve">GridPP HEPSPEC06 Available</t>
  </si>
  <si>
    <t xml:space="preserve">Manual sum over entries in quarterly reports</t>
  </si>
  <si>
    <t xml:space="preserve">Total GridPP HEPSPEC06 nominally available at the end of the last quarter. Target WLCG pledge</t>
  </si>
  <si>
    <t xml:space="preserve">3.1.5</t>
  </si>
  <si>
    <t xml:space="preserve">GridPP disk storage available</t>
  </si>
  <si>
    <t xml:space="preserve">Total TB of disk storage nominally available from GridPP at the end of the last quarter. Target WLCG pledge</t>
  </si>
  <si>
    <t xml:space="preserve">Why the sudden drop? CEPH not being published?</t>
  </si>
  <si>
    <t xml:space="preserve">3.1.6</t>
  </si>
  <si>
    <t xml:space="preserve">UK contribution to LHC experiments</t>
  </si>
  <si>
    <t xml:space="preserve">Manual sum over data provided by accounting portal </t>
  </si>
  <si>
    <t xml:space="preserve">Percentage of jobs run by LHC V0s processed in UK in last quarter. Target is as pledged shares (11%?)</t>
  </si>
  <si>
    <t xml:space="preserve">Figure TBC as accounting portal changed</t>
  </si>
  <si>
    <t xml:space="preserve">Difficult getting a consistent figure. APEL main portal was having problems with SQL connections so this quarter came via accounting-devel.egi.eu. Figures in that portal look low for earlier quarters too.</t>
  </si>
  <si>
    <t xml:space="preserve">Figures taking from the development portal of APEL. Concern with falling share. http://accounting-devel.egi.eu/country.php?query=normcpu&amp;startYear=2018&amp;startMonth=1&amp;endYear=2018&amp;endMonth=3&amp;yrange=COUNTRY&amp;xrange=VO&amp;groupVO=lhc&amp;chart=GRBAR&amp;scale=LIN&amp;localJobs=onlygridjobs</t>
  </si>
  <si>
    <t xml:space="preserve">3.1.7</t>
  </si>
  <si>
    <t xml:space="preserve">GridPP site response to tickets</t>
  </si>
  <si>
    <t xml:space="preserve">Number of flagged tickets &lt;3</t>
  </si>
  <si>
    <t xml:space="preserve">3.1.8</t>
  </si>
  <si>
    <t xml:space="preserve">Scotgrid % of promised (by that time) disk available to GridPP</t>
  </si>
  <si>
    <t xml:space="preserve">Q-1 numbers inconsistent</t>
  </si>
  <si>
    <t xml:space="preserve">3.1.9</t>
  </si>
  <si>
    <t xml:space="preserve">Scotgrid % of promised (by that time) CPU available</t>
  </si>
  <si>
    <t xml:space="preserve">3.1.10</t>
  </si>
  <si>
    <t xml:space="preserve">Scotgrid Average SAM (SLL page) availability</t>
  </si>
  <si>
    <t xml:space="preserve">Glasgow low availabilty due to power cut leading to issues with cooling and corrupt DPM database </t>
  </si>
  <si>
    <t xml:space="preserve">Apparently not work payloads. Duham had a low availability due to packages not updated (misflagged by a test). </t>
  </si>
  <si>
    <t xml:space="preserve">Failed lcg-Ca tests at ECDF, “real” work was unaffected.</t>
  </si>
  <si>
    <t xml:space="preserve">3.1.11</t>
  </si>
  <si>
    <t xml:space="preserve">Scotgrid Average SAM (SLL page) reliability</t>
  </si>
  <si>
    <t xml:space="preserve">3.1.12</t>
  </si>
  <si>
    <t xml:space="preserve">Scotgrid CPU utilisation (wall clock time)</t>
  </si>
  <si>
    <t xml:space="preserve">Overall increases in efficiency this quarter.</t>
  </si>
  <si>
    <t xml:space="preserve">Report now claims Q-1 is 68%?</t>
  </si>
  <si>
    <t xml:space="preserve">3.1.13</t>
  </si>
  <si>
    <t xml:space="preserve">Scotgrid CPU utilisation (CPU time)</t>
  </si>
  <si>
    <t xml:space="preserve">Q-1 given as 59%?</t>
  </si>
  <si>
    <t xml:space="preserve">3.1.14</t>
  </si>
  <si>
    <t xml:space="preserve">Southgrid % of promised (by that time) disk available to GridPP</t>
  </si>
  <si>
    <t xml:space="preserve">3.1.15</t>
  </si>
  <si>
    <t xml:space="preserve">Southgrid % of promised (by that time) CPU available</t>
  </si>
  <si>
    <t xml:space="preserve">3.1.16</t>
  </si>
  <si>
    <t xml:space="preserve">Southgrid Average SAM (SLL page) availability</t>
  </si>
  <si>
    <t xml:space="preserve">Birmingham had a bad time due to the tests artificially failing while their DPM was being decommissioned.</t>
  </si>
  <si>
    <t xml:space="preserve">3.1.17</t>
  </si>
  <si>
    <t xml:space="preserve">Southgrid Average SAM (SLL page) reliability</t>
  </si>
  <si>
    <t xml:space="preserve">3.1.18</t>
  </si>
  <si>
    <t xml:space="preserve">Southgrid CPU utilisation (wall clock time)</t>
  </si>
  <si>
    <t xml:space="preserve">3.1.19</t>
  </si>
  <si>
    <t xml:space="preserve">Southgrid CPU utilisation (CPU time)</t>
  </si>
  <si>
    <t xml:space="preserve">Why did this decrease when walltime utilisation increased a lot?</t>
  </si>
  <si>
    <t xml:space="preserve">3.1.20</t>
  </si>
  <si>
    <t xml:space="preserve">Londongrid % of promised (by that time) disk available </t>
  </si>
  <si>
    <t xml:space="preserve">3.1.21</t>
  </si>
  <si>
    <t xml:space="preserve">Londongrid % of promised (by that time) CPU available</t>
  </si>
  <si>
    <t xml:space="preserve">3.1.22</t>
  </si>
  <si>
    <t xml:space="preserve">Londongrid Average SAM (SLL page) availability </t>
  </si>
  <si>
    <t xml:space="preserve">QMUL down</t>
  </si>
  <si>
    <t xml:space="preserve">QMUL low</t>
  </si>
  <si>
    <t xml:space="preserve">3.1.23</t>
  </si>
  <si>
    <t xml:space="preserve">Londongrid Average SAM (SLL page) reliability </t>
  </si>
  <si>
    <t xml:space="preserve">QMUL &amp; RHUL low</t>
  </si>
  <si>
    <t xml:space="preserve">3.1.24</t>
  </si>
  <si>
    <t xml:space="preserve">Londongrid CPU utilisation (wall clock time)</t>
  </si>
  <si>
    <t xml:space="preserve">High with RHUL</t>
  </si>
  <si>
    <t xml:space="preserve">3.1.25</t>
  </si>
  <si>
    <t xml:space="preserve">Londongrid CPU utilisation (CPU time)</t>
  </si>
  <si>
    <t xml:space="preserve">3.1.26</t>
  </si>
  <si>
    <t xml:space="preserve">Northgrid % of promised (by that time) disk available to GridPP</t>
  </si>
  <si>
    <t xml:space="preserve">3.1.27</t>
  </si>
  <si>
    <t xml:space="preserve">Northgrid % of promised (by that time) CPU available</t>
  </si>
  <si>
    <t xml:space="preserve">3.1.28</t>
  </si>
  <si>
    <t xml:space="preserve">Northgrid Average SAM (SLL page) availability </t>
  </si>
  <si>
    <t xml:space="preserve">Lancaster figures a bit low due to SE teething problems.</t>
  </si>
  <si>
    <t xml:space="preserve">3.1.29</t>
  </si>
  <si>
    <t xml:space="preserve">Northgrid Average SAM (SLL page) reliability</t>
  </si>
  <si>
    <t xml:space="preserve">3.1.30</t>
  </si>
  <si>
    <t xml:space="preserve">Northgrid CPU utilisation (wall clock time)</t>
  </si>
  <si>
    <t xml:space="preserve">3.1.31</t>
  </si>
  <si>
    <t xml:space="preserve">Northgrid CPU utilisation (CPU time)</t>
  </si>
  <si>
    <t xml:space="preserve">Effort (FTE)</t>
  </si>
  <si>
    <t xml:space="preserve">GridPP Funded</t>
  </si>
  <si>
    <t xml:space="preserve">Unfunded</t>
  </si>
  <si>
    <t xml:space="preserve">Site</t>
  </si>
  <si>
    <t xml:space="preserve">Work area</t>
  </si>
  <si>
    <t xml:space="preserve">Name</t>
  </si>
  <si>
    <t xml:space="preserve">Month 1</t>
  </si>
  <si>
    <t xml:space="preserve">Month 2</t>
  </si>
  <si>
    <t xml:space="preserve">Month 3</t>
  </si>
  <si>
    <t xml:space="preserve">Cambridge</t>
  </si>
  <si>
    <t xml:space="preserve">Deployment and operations</t>
  </si>
  <si>
    <t xml:space="preserve">Oxford</t>
  </si>
  <si>
    <t xml:space="preserve">Deployment and Operations</t>
  </si>
  <si>
    <t xml:space="preserve">Pete Gronbech</t>
  </si>
  <si>
    <t xml:space="preserve">Total</t>
  </si>
  <si>
    <t xml:space="preserve">Comments on Tier-2 manpower (in Tier-2 reports)</t>
  </si>
  <si>
    <t xml:space="preserve">London</t>
  </si>
  <si>
    <t xml:space="preserve">I still do not see any contribution from Ivan Reid.</t>
  </si>
  <si>
    <t xml:space="preserve">Daniela and Simon largely on DIRAC</t>
  </si>
  <si>
    <t xml:space="preserve">NorthGrid</t>
  </si>
  <si>
    <t xml:space="preserve">Alessandra increasingly on ATLAS activities. </t>
  </si>
  <si>
    <t xml:space="preserve">R. Long</t>
  </si>
  <si>
    <t xml:space="preserve">M. Doidge</t>
  </si>
  <si>
    <t xml:space="preserve">P. Love</t>
  </si>
  <si>
    <t xml:space="preserve">S. Jones</t>
  </si>
  <si>
    <t xml:space="preserve">R. Fay</t>
  </si>
  <si>
    <t xml:space="preserve">J. Bland</t>
  </si>
  <si>
    <t xml:space="preserve">A. Forti</t>
  </si>
  <si>
    <t xml:space="preserve">R. Frank</t>
  </si>
  <si>
    <t xml:space="preserve">A. McNab</t>
  </si>
  <si>
    <t xml:space="preserve">E. Korolkova</t>
  </si>
  <si>
    <t xml:space="preserve">M. Robinson</t>
  </si>
  <si>
    <t xml:space="preserve">EGI Funded Posts (FTE)</t>
  </si>
  <si>
    <t xml:space="preserve">EGI Funded</t>
  </si>
  <si>
    <t xml:space="preserve">Manchester</t>
  </si>
  <si>
    <t xml:space="preserve">Raul Lopes</t>
  </si>
  <si>
    <t xml:space="preserve">Ivan Reid</t>
  </si>
  <si>
    <t xml:space="preserve">P. Hobson</t>
  </si>
  <si>
    <t xml:space="preserve">P. Kyberd</t>
  </si>
  <si>
    <t xml:space="preserve">Simon Fayer</t>
  </si>
  <si>
    <t xml:space="preserve">Daniela Bauer</t>
  </si>
  <si>
    <t xml:space="preserve">Ray Beuselinck</t>
  </si>
  <si>
    <t xml:space="preserve">Duncan Rand</t>
  </si>
  <si>
    <t xml:space="preserve">David Colling</t>
  </si>
  <si>
    <t xml:space="preserve">Terry Froy</t>
  </si>
  <si>
    <t xml:space="preserve">Dan Traynor</t>
  </si>
  <si>
    <t xml:space="preserve">local site assistance</t>
  </si>
  <si>
    <t xml:space="preserve">Govind Songara</t>
  </si>
  <si>
    <t xml:space="preserve">B.Green/Tom</t>
  </si>
  <si>
    <t xml:space="preserve">Ben Waugh</t>
  </si>
  <si>
    <t xml:space="preserve">Mark Slater</t>
  </si>
  <si>
    <t xml:space="preserve">Matt Williams</t>
  </si>
  <si>
    <t xml:space="preserve">Winnie Lacesso</t>
  </si>
  <si>
    <t xml:space="preserve">Luke Kreczko</t>
  </si>
  <si>
    <t xml:space="preserve">John Hill</t>
  </si>
  <si>
    <t xml:space="preserve">Vip Davda</t>
  </si>
  <si>
    <t xml:space="preserve">Kashif Mohammad</t>
  </si>
  <si>
    <t xml:space="preserve">Ian Loader</t>
  </si>
  <si>
    <t xml:space="preserve">Chris Brew</t>
  </si>
  <si>
    <t xml:space="preserve">Sussex</t>
  </si>
  <si>
    <t xml:space="preserve">J Maris</t>
  </si>
  <si>
    <t xml:space="preserve">Leo Rojas</t>
  </si>
  <si>
    <t xml:space="preserve">Durham</t>
  </si>
  <si>
    <t xml:space="preserve">Oliver Smith</t>
  </si>
  <si>
    <t xml:space="preserve">Adam Boutcher</t>
  </si>
  <si>
    <t xml:space="preserve">Edinburgh</t>
  </si>
  <si>
    <t xml:space="preserve">A Washbrook</t>
  </si>
  <si>
    <t xml:space="preserve">R. Currie</t>
  </si>
  <si>
    <t xml:space="preserve">ECDF Systems Team</t>
  </si>
  <si>
    <t xml:space="preserve">Glasgow</t>
  </si>
  <si>
    <t xml:space="preserve">D Crooks</t>
  </si>
  <si>
    <t xml:space="preserve">S Skipsey</t>
  </si>
  <si>
    <t xml:space="preserve">G Roy</t>
  </si>
  <si>
    <t xml:space="preserve">G. Stewart</t>
  </si>
  <si>
    <t xml:space="preserve">Glasgow/NA62</t>
  </si>
  <si>
    <t xml:space="preserve">D. Protopopescu</t>
  </si>
  <si>
    <t xml:space="preserve">As Q2: Daniela and Simon largely on DIRAC</t>
  </si>
  <si>
    <t xml:space="preserve">No figures given in report.</t>
  </si>
  <si>
    <t xml:space="preserve">SouthGrid</t>
  </si>
  <si>
    <t xml:space="preserve">Not seeing much of Mark S at ops meetings.</t>
  </si>
  <si>
    <t xml:space="preserve">ScotGrid</t>
  </si>
  <si>
    <t xml:space="preserve">Oliver removed from Durham</t>
  </si>
  <si>
    <t xml:space="preserve">Q2 figures are…</t>
  </si>
  <si>
    <t xml:space="preserve">Comment</t>
  </si>
  <si>
    <t xml:space="preserve">Less visible in recent months but funded at 0.5.</t>
  </si>
  <si>
    <t xml:space="preserve">LondonGrid</t>
  </si>
  <si>
    <t xml:space="preserve">Antonio Perez Fernandez</t>
  </si>
  <si>
    <t xml:space="preserve">New contributor at RHUL. Not ops visible.</t>
  </si>
  <si>
    <t xml:space="preserve">Progress over last Quarter</t>
  </si>
  <si>
    <t xml:space="preserve">Successes</t>
  </si>
  <si>
    <t xml:space="preserve">Problems/Issues</t>
  </si>
  <si>
    <t xml:space="preserve">Site resources available</t>
  </si>
  <si>
    <t xml:space="preserve">* Good overal availability this quarter. No issues raised by EGI (targets met). WLCG performance similar to normal.</t>
  </si>
  <si>
    <t xml:space="preserve">Vos</t>
  </si>
  <si>
    <t xml:space="preserve">* During quarter some sites affected by ATLAS jobs filling cream sandbox with large log files.</t>
  </si>
  <si>
    <t xml:space="preserve">Middleware/services</t>
  </si>
  <si>
    <t xml:space="preserve">* Universal DIRAC VMs deployed to production for GridPP and LHCb in July. </t>
  </si>
  <si>
    <t xml:space="preserve">* Issues with LFC at RAL Tier-1 in September due to database corruption. </t>
  </si>
  <si>
    <t xml:space="preserve">Site infrastructure</t>
  </si>
  <si>
    <t xml:space="preserve">* Steady progress with IPv6 deployment </t>
  </si>
  <si>
    <t xml:space="preserve">* Despite progress on IPv6 some sites report central IT lack of priority. </t>
  </si>
  <si>
    <t xml:space="preserve">Other</t>
  </si>
  <si>
    <t xml:space="preserve">* Some VidyoConnect teething issues in August. </t>
  </si>
  <si>
    <t xml:space="preserve">Note:To get multiple lines per box use Alt-Return</t>
  </si>
  <si>
    <t xml:space="preserve">General Risks</t>
  </si>
  <si>
    <t xml:space="preserve">Risk</t>
  </si>
  <si>
    <t xml:space="preserve">Mitigating Action</t>
  </si>
  <si>
    <r>
      <rPr>
        <sz val="10"/>
        <rFont val="Arial"/>
        <family val="2"/>
        <charset val="1"/>
      </rPr>
      <t xml:space="preserve">* Middleware/experiment software does not run smoothly on SL7/CentOS7. </t>
    </r>
    <r>
      <rPr>
        <sz val="10"/>
        <color rgb="FFFF0000"/>
        <rFont val="Arial"/>
        <family val="2"/>
        <charset val="1"/>
      </rPr>
      <t xml:space="preserve">Q116 SL5 is receiving a deadline so sites wanting to move directly to CentOS7 may now have to step via SL6. </t>
    </r>
    <r>
      <rPr>
        <sz val="10"/>
        <color rgb="FF000090"/>
        <rFont val="Arial"/>
        <family val="2"/>
        <charset val="1"/>
      </rPr>
      <t xml:space="preserve">Q216 - SL7 testing work is going well at several sites. This risk is reducing. </t>
    </r>
    <r>
      <rPr>
        <sz val="10"/>
        <color rgb="FF008000"/>
        <rFont val="Arial"/>
        <family val="2"/>
        <charset val="1"/>
      </rPr>
      <t xml:space="preserve">Q316 - testing continues but some sites have poor utilisation as a consequence of resources being on CentOS7.(A related risk is that it turns out a few hidden nodes across sites are still running on SL5 - these must be removed by March 2017).</t>
    </r>
  </si>
  <si>
    <r>
      <rPr>
        <sz val="10"/>
        <rFont val="Arial"/>
        <family val="2"/>
        <charset val="1"/>
      </rPr>
      <t xml:space="preserve">* Work with WLCG middleware readiness group and experiments directly to test against SL7/Centos7
Q415: Work has started on this at ECDF.
</t>
    </r>
    <r>
      <rPr>
        <sz val="10"/>
        <color rgb="FF008000"/>
        <rFont val="Arial"/>
        <family val="2"/>
        <charset val="1"/>
      </rPr>
      <t xml:space="preserve">Q316: Good progress but problems continue to arise. 
</t>
    </r>
    <r>
      <rPr>
        <sz val="10"/>
        <color rgb="FF000090"/>
        <rFont val="Arial"/>
        <family val="2"/>
        <charset val="1"/>
      </rPr>
      <t xml:space="preserve">Q416: SL5 no longer an issue. Testing on CentOS7 coming along well. </t>
    </r>
  </si>
  <si>
    <r>
      <rPr>
        <sz val="10"/>
        <rFont val="Arial"/>
        <family val="2"/>
        <charset val="1"/>
      </rPr>
      <t xml:space="preserve">Many sites are on torque/maui which is unsupported. </t>
    </r>
    <r>
      <rPr>
        <sz val="10"/>
        <color rgb="FF0000FF"/>
        <rFont val="Arial"/>
        <family val="2"/>
        <charset val="1"/>
      </rPr>
      <t xml:space="preserve">This risk is reducing as momentum towards other batch systems - particularly condor - has increased.
- Q3 2015: Further reduction in risk as more sites running test batch systems or have moved from torque/maui.
</t>
    </r>
    <r>
      <rPr>
        <sz val="10"/>
        <rFont val="Arial"/>
        <family val="2"/>
        <charset val="1"/>
      </rPr>
      <t xml:space="preserve">- Q4 2015: HTC CE now also available at Bristol
</t>
    </r>
    <r>
      <rPr>
        <sz val="10"/>
        <color rgb="FF000090"/>
        <rFont val="Arial"/>
        <family val="2"/>
        <charset val="1"/>
      </rPr>
      <t xml:space="preserve">- Q2 2016: Further moves away from Maui. E.g. Bristol.</t>
    </r>
  </si>
  <si>
    <r>
      <rPr>
        <sz val="10"/>
        <rFont val="Arial"/>
        <family val="2"/>
        <charset val="1"/>
      </rPr>
      <t xml:space="preserve">Encourage sites to share experiencse with new batch systems and options.</t>
    </r>
    <r>
      <rPr>
        <sz val="10"/>
        <color rgb="FFFF0000"/>
        <rFont val="Arial"/>
        <family val="2"/>
        <charset val="1"/>
      </rPr>
      <t xml:space="preserve">Update in Q114 - there is increasing testing and deployment of new batch systems. As of Q2 2015 the majority of GridPP sites have looked at alternatives and many have deployed. </t>
    </r>
    <r>
      <rPr>
        <sz val="10"/>
        <rFont val="Arial"/>
        <family val="2"/>
        <charset val="1"/>
      </rPr>
      <t xml:space="preserve">There remains a risk though with about 5 sites still relying on Torque-Mau</t>
    </r>
    <r>
      <rPr>
        <sz val="10"/>
        <color rgb="FFFF0000"/>
        <rFont val="Arial"/>
        <family val="2"/>
        <charset val="1"/>
      </rPr>
      <t xml:space="preserve">i.</t>
    </r>
  </si>
  <si>
    <r>
      <rPr>
        <sz val="10"/>
        <rFont val="Arial"/>
        <family val="2"/>
        <charset val="1"/>
      </rPr>
      <t xml:space="preserve">Transition to IPv6 is not smooth - this is a WLCG wide risk - or end-to-end network problems are difficult to trace to their source. Campus readiness remains a concern. </t>
    </r>
    <r>
      <rPr>
        <sz val="10"/>
        <color rgb="FF0000FF"/>
        <rFont val="Arial"/>
        <family val="2"/>
        <charset val="1"/>
      </rPr>
      <t xml:space="preserve">Risk remains in Q115 - many WLCG T1 sites missed an IPv6 target for the end of March.
</t>
    </r>
    <r>
      <rPr>
        <sz val="10"/>
        <rFont val="Arial"/>
        <family val="2"/>
        <charset val="1"/>
      </rPr>
      <t xml:space="preserve">Q415: This risk is reducing in terms of middleware/experiment services tested against IPv6 but the transition at sites is extremely slow. This risk remains.
</t>
    </r>
    <r>
      <rPr>
        <sz val="10"/>
        <color rgb="FF000090"/>
        <rFont val="Arial"/>
        <family val="2"/>
        <charset val="1"/>
      </rPr>
      <t xml:space="preserve">Q216: WLCG plans seem to have slipped. Site progress within GridPP sites remains slow.</t>
    </r>
  </si>
  <si>
    <t xml:space="preserve">Contribute effort to IPv6 testing activities. Continued good UK contributions. Site progress and position is now actively being tracked.</t>
  </si>
  <si>
    <r>
      <rPr>
        <sz val="10"/>
        <rFont val="Arial"/>
        <family val="2"/>
        <charset val="1"/>
      </rPr>
      <t xml:space="preserve">Insufficient manpower at sites - either due to people leaving or to cope with level of resources now in production at sites. This has reduced slightly in Q1 2014.
- Q3 2015: Increase seen with Durham long-term leave issue and Sussex sysadmin will be leaving in Q4.
</t>
    </r>
    <r>
      <rPr>
        <sz val="10"/>
        <color rgb="FF000090"/>
        <rFont val="Arial"/>
        <family val="2"/>
        <charset val="1"/>
      </rPr>
      <t xml:space="preserve">- Q2 2016: * Effort/Resources: Sussex resource is too low to maintain efficient contribution. (Matt RB recently left… ). Oxford have had to refocus on core business due to staff moves. Additional unfunded sites in GridPP5. RALPP lost FM.</t>
    </r>
  </si>
  <si>
    <t xml:space="preserve">Sites are adopting a steady approach and learning about issues through each other. Good communicaiton is important. GridPP is also contributing to the WLCG discussion about minimum/baseline versions and a transition strategy: https://twiki.cern.ch/twiki/bin/view/LCG/WLCGBaselineVersions. Contribute actively to the staged rollout of EMI/UMD components.
</t>
  </si>
  <si>
    <t xml:space="preserve">Vulnerability updates disrupt normal site operations or ability to make progress with new areas of work.</t>
  </si>
  <si>
    <t xml:space="preserve">Quick assessments to ensure updates needed. Automate as much as possible of the update process. Ensure sites communicate tricks and tips!</t>
  </si>
  <si>
    <t xml:space="preserve">Hardware reaching end-of-life without spares available - leading to reductions in capacity</t>
  </si>
  <si>
    <t xml:space="preserve">Ensure H/W grants appropriately distributed and timely to allow replacements. (Note many sites are well over capacity so the risk is about maintaining resource levels not yet meeting pledges).</t>
  </si>
  <si>
    <r>
      <rPr>
        <sz val="10"/>
        <rFont val="Arial"/>
        <family val="2"/>
        <charset val="1"/>
      </rPr>
      <t xml:space="preserve">New technology testing does not converge on a straightforward deployable product. Experiment approaches diverge or fail to exploit new hardware. </t>
    </r>
    <r>
      <rPr>
        <sz val="10"/>
        <color rgb="FF0000FF"/>
        <rFont val="Arial"/>
        <family val="2"/>
        <charset val="1"/>
      </rPr>
      <t xml:space="preserve">Multicore use has picked up in Q115 but site efficiencies have dropped.
</t>
    </r>
    <r>
      <rPr>
        <sz val="10"/>
        <rFont val="Arial"/>
        <family val="2"/>
        <charset val="1"/>
      </rPr>
      <t xml:space="preserve">
Some sites indicate a lack of spare resources for testing/expanding of resources</t>
    </r>
  </si>
  <si>
    <r>
      <rPr>
        <sz val="10"/>
        <rFont val="Arial"/>
        <family val="2"/>
        <charset val="1"/>
      </rPr>
      <t xml:space="preserve">Engage with WLCG operations task forces and ensure good input to UK projects such as the cloud working group.</t>
    </r>
    <r>
      <rPr>
        <sz val="10"/>
        <color rgb="FF0000FF"/>
        <rFont val="Arial"/>
        <family val="2"/>
        <charset val="1"/>
      </rPr>
      <t xml:space="preserve"> Encourage sites to look at ways to smoothly cope with changing workloads.</t>
    </r>
  </si>
  <si>
    <t xml:space="preserve">Insitute or area specific risks</t>
  </si>
  <si>
    <t xml:space="preserve">* Several sites are experiencing firewall or other network bottlenecks (e.g. Bristol, Durham..). Durham's situation exacerbated by DiRAC transfer work.</t>
  </si>
  <si>
    <t xml:space="preserve">Ensure/encourage engagement with central IT networking teams. Q414 - Durham continues with issues but has progressed testing</t>
  </si>
  <si>
    <t xml:space="preserve">Several sites still need to move away from YAIM (e.g. Lancaster and Sheffield). Q414: DPM 1.8.9 does not support YAIM.</t>
  </si>
  <si>
    <t xml:space="preserve">Ensure good engagement of sites with Puppet developments and best practice.Arrange training?</t>
  </si>
  <si>
    <t xml:space="preserve">* Still no glexec tarball - situation continues beyond WLCG MB deadline for glexec enablement. Likely need to move to a workaround approach (i.e. give instructions on how to configure rather than provide an easy to install tarball).  Q216 - Approach will be to provide insturctions for working around issue with tarball rather than providing a fully working install.</t>
  </si>
  <si>
    <t xml:space="preserve">Keep WLCG MB/GDB aware of concerns and if possible work with WN developers to port a tarball version.</t>
  </si>
  <si>
    <t xml:space="preserve">* Sussex has inadequate infrastructure monitoring</t>
  </si>
  <si>
    <t xml:space="preserve">* Share approaches used at other sites</t>
  </si>
  <si>
    <t xml:space="preserve">* VO NAGIOS is not supported beyond SL5 and ARGO development of similar functionality for regional use is not planned.
Q416 - this will soon be an issue. There is no regional option being made available.</t>
  </si>
  <si>
    <t xml:space="preserve">* Escalate concerns to EGI.
* Perhaps trial on SL6!</t>
  </si>
  <si>
    <t xml:space="preserve">* Lancaster NAT may not cope with federated access demands
* Lancaster headnode out of warranty and may fail</t>
  </si>
  <si>
    <t xml:space="preserve">Continue monitoring closely and share potential issues/solutions between sites.</t>
  </si>
  <si>
    <t xml:space="preserve">Glasgow: Air Condition/power issues leading to damaged equipment</t>
  </si>
  <si>
    <t xml:space="preserve">Site admins working with estates to supply new data facility, now scheduled for Aug 2017</t>
  </si>
  <si>
    <t xml:space="preserve">* A clear need for test resources or a multi-site testbed has been recognised but there are resource concerns.</t>
  </si>
  <si>
    <t xml:space="preserve">State GridPP policy on accounting adjustments where production resources are used for testing and encourage reuse of old hardware (especially Tier-1 hardware).</t>
  </si>
  <si>
    <t xml:space="preserve">Objectives and Deliverables for Last Quarter</t>
  </si>
  <si>
    <t xml:space="preserve">Objective/Deliverable</t>
  </si>
  <si>
    <t xml:space="preserve">Due Date</t>
  </si>
  <si>
    <t xml:space="preserve">Metric/Output/Outcome</t>
  </si>
  <si>
    <t xml:space="preserve">Continue testing of SL7/CentOS7 - install nodes (Liverpool/ECDF/Brunel)</t>
  </si>
  <si>
    <t xml:space="preserve">Reports produced for WLCG MWR group and one service node installed.Adoption documentation being prepared by Liverpool.</t>
  </si>
  <si>
    <t xml:space="preserve">Review IPv6 status and ensure clear documentation is in place. </t>
  </si>
  <si>
    <t xml:space="preserve">Experience gained from sites already transitioned to IPv6 to be written up. Include in programme for sprint 2017 HEPSYSMAN.</t>
  </si>
  <si>
    <t xml:space="preserve">Continue WLCG SOC work</t>
  </si>
  <si>
    <t xml:space="preserve">Prepare contribution to be presented at WLCG workshop - October 2016</t>
  </si>
  <si>
    <t xml:space="preserve">See Tier-2 reports for site specific objectives (e.g.Lancaster setting up CentOS7 mini-cluster and Bro SOC instance, further use of multi-core VAC (liverpool); ECDF openstack migration</t>
  </si>
  <si>
    <t xml:space="preserve">See reports</t>
  </si>
  <si>
    <t xml:space="preserve">Proceed with required hardware purchases / Commission newly procured hardware (various sites)</t>
  </si>
  <si>
    <t xml:space="preserve">Hardware configured and online.</t>
  </si>
  <si>
    <t xml:space="preserve">Continued adoption of IPv6</t>
  </si>
  <si>
    <t xml:space="preserve">IPv6 status understood for all sites.</t>
  </si>
  <si>
    <t xml:space="preserve">Additional site with legacy batch system begins migration to newer batch system (e.g. ARC-CE/HTCondor)</t>
  </si>
  <si>
    <t xml:space="preserve">At least one additional test cluster installed.</t>
  </si>
  <si>
    <t xml:space="preserve">Progress to phasing out YAIM</t>
  </si>
  <si>
    <t xml:space="preserve">Clarity on plans to remove YAIM.</t>
  </si>
  <si>
    <t xml:space="preserve">Investigate use of pakiti for UK NGI security team</t>
  </si>
  <si>
    <t xml:space="preserve">Test report</t>
  </si>
  <si>
    <t xml:space="preserve">Integration of DPM within puppet (move away from YAIM)</t>
  </si>
  <si>
    <t xml:space="preserve">Puppet install modules for DPM available. </t>
  </si>
  <si>
    <t xml:space="preserve">Objectives and Deliverables for Next Quarter</t>
  </si>
  <si>
    <t xml:space="preserve">Metric/Output</t>
  </si>
  <si>
    <t xml:space="preserve">UK pakiti instance available for initial tests</t>
  </si>
  <si>
    <t xml:space="preserve">Tests run</t>
  </si>
  <si>
    <t xml:space="preserve">IPv6-only WN tests completed for LHC Vos</t>
  </si>
  <si>
    <t xml:space="preserve">Tests on IPv6 WN (at Brunel in first instance) completed</t>
  </si>
  <si>
    <t xml:space="preserve">Further progress on CentOS07 deployments</t>
  </si>
  <si>
    <t xml:space="preserve">CentOS7 instances tested and functioning</t>
  </si>
  <si>
    <t xml:space="preserve">See Tier-2 reports for site specific objectives (e.g. MISP for content sharing, further work on tarball WN, setting up pakiti, maintain patching levels, update configuration managers (e.g. to Puppet 3)).</t>
  </si>
  <si>
    <t xml:space="preserve">Various</t>
  </si>
  <si>
    <t xml:space="preserve">Update the GridPP users guide (created by Tom Whyntie)</t>
  </si>
  <si>
    <t xml:space="preserve">User guide updated. </t>
  </si>
  <si>
    <t xml:space="preserve">New hardware (currently in test) in production during the quarter. </t>
  </si>
  <si>
    <t xml:space="preserve">Hardware in production</t>
  </si>
  <si>
    <t xml:space="preserve">Core Ops Task contributions</t>
  </si>
  <si>
    <t xml:space="preserve">Successes Q1 2016</t>
  </si>
  <si>
    <t xml:space="preserve">Concerns Q1 2016</t>
  </si>
  <si>
    <t xml:space="preserve">Successes Q2 2016</t>
  </si>
  <si>
    <t xml:space="preserve">Concerns Q2 2016</t>
  </si>
  <si>
    <t xml:space="preserve">Successes Q3 2016</t>
  </si>
  <si>
    <t xml:space="preserve">Concerns Q3 2016</t>
  </si>
  <si>
    <t xml:space="preserve">Successes Q4 2016</t>
  </si>
  <si>
    <t xml:space="preserve">Concerns Q4 2016</t>
  </si>
  <si>
    <t xml:space="preserve">Successes Q1 2017</t>
  </si>
  <si>
    <t xml:space="preserve">Concerns Q1 2017</t>
  </si>
  <si>
    <t xml:space="preserve">Daniala Bauer</t>
  </si>
  <si>
    <t xml:space="preserve">Staged Rollout</t>
  </si>
  <si>
    <t xml:space="preserve">* Continued work on DIRAC
* UK ROD work</t>
  </si>
  <si>
    <t xml:space="preserve">* DIRAC has been main focus including fixing bugs. </t>
  </si>
  <si>
    <t xml:space="preserve">* DIRAC has been main focus. Not much detail reported but DIRAC did run into limitations recently. Contributing to ROD.</t>
  </si>
  <si>
    <t xml:space="preserve">David Crooks</t>
  </si>
  <si>
    <t xml:space="preserve">Monitoring ??</t>
  </si>
  <si>
    <t xml:space="preserve">* See below</t>
  </si>
  <si>
    <t xml:space="preserve">* Moved to focus on Security Operations Centre work. Going well with several GDB presentations and workshop's undertaken.</t>
  </si>
  <si>
    <t xml:space="preserve">* Further SOC work undertaken. Conrtibuting to security team meetings. 
* Attending EGI ops meetings and following up on SL5 status across UK.</t>
  </si>
  <si>
    <t xml:space="preserve">Tickets &amp; helpdesk</t>
  </si>
  <si>
    <t xml:space="preserve">* Ticket updates
* Maintained WN and UI updates.</t>
  </si>
  <si>
    <t xml:space="preserve">* Doing good job with ticket reviews.
* SL7 tarball work.</t>
  </si>
  <si>
    <t xml:space="preserve">*Joined the GridPP security team.
* Ticket reviews remain very useful and complete.</t>
  </si>
  <si>
    <t xml:space="preserve">Steady contributions. Some work on tarball.</t>
  </si>
  <si>
    <t xml:space="preserve">Alessandra Forti</t>
  </si>
  <si>
    <t xml:space="preserve">Accounting/Security/Monitoring</t>
  </si>
  <si>
    <t xml:space="preserve">* Support for LSST</t>
  </si>
  <si>
    <t xml:space="preserve">* Good support work for several smaller Vos but particularly LSST. 
* More ATLAS focus?</t>
  </si>
  <si>
    <t xml:space="preserve">* Less visible now. No security team participation. </t>
  </si>
  <si>
    <t xml:space="preserve">* Focus has been on ATLAS?</t>
  </si>
  <si>
    <t xml:space="preserve">Focus elsewhere.</t>
  </si>
  <si>
    <t xml:space="preserve">Stephen Jones</t>
  </si>
  <si>
    <t xml:space="preserve">Documentation</t>
  </si>
  <si>
    <t xml:space="preserve">* General documentation updates
* HTC management control</t>
  </si>
  <si>
    <t xml:space="preserve">* Documentation for cgroups.
* General VO ops portal/config follow-up work.
</t>
  </si>
  <si>
    <t xml:space="preserve">* Improvements to portal entries, updates to approved Vos list and maintenance of VO RPM.
* Contributing HTC/ARC fixes.</t>
  </si>
  <si>
    <t xml:space="preserve">Useful contributions to documentation and following up on procedures. </t>
  </si>
  <si>
    <t xml:space="preserve">Testing/middleware</t>
  </si>
  <si>
    <t xml:space="preserve">* Further WLCG MW testing work</t>
  </si>
  <si>
    <t xml:space="preserve">* CentOS7 work with CMS. Contributing to middleware readiness activities.</t>
  </si>
  <si>
    <t xml:space="preserve">* Continued focus on CentOS7. </t>
  </si>
  <si>
    <t xml:space="preserve">* Good WLCG &amp; experiment feedback on tests being undertaken with CentOS7.</t>
  </si>
  <si>
    <t xml:space="preserve">Andrew McNab</t>
  </si>
  <si>
    <t xml:space="preserve">Documentation/webserver</t>
  </si>
  <si>
    <t xml:space="preserve">* Various VAC updates
* UK ROD</t>
  </si>
  <si>
    <t xml:space="preserve">* Various VAC updates.
* ROD shifts</t>
  </si>
  <si>
    <t xml:space="preserve">* VAC/Vcycle improvements and rollout.
* ROD</t>
  </si>
  <si>
    <t xml:space="preserve">* VAC/Vcycle improvements and rollout.
* Good support of SKA VO.
* ROD</t>
  </si>
  <si>
    <t xml:space="preserve">Regional tools</t>
  </si>
  <si>
    <t xml:space="preserve">* UK ROD
* Maintaining gridppnagios and VO Nagios</t>
  </si>
  <si>
    <t xml:space="preserve">* ROD shifts
* VO nagios (note GridPP nagios being removed).</t>
  </si>
  <si>
    <t xml:space="preserve">* ROD</t>
  </si>
  <si>
    <t xml:space="preserve">* GridPP Nagios &amp; ROD</t>
  </si>
  <si>
    <t xml:space="preserve"> David Crooks/ Raul</t>
  </si>
  <si>
    <t xml:space="preserve">Interoperation</t>
  </si>
  <si>
    <t xml:space="preserve">
* Pulled together SL5 status update for EGI
* Presented at GDB on SoC
* Joining security team discussions</t>
  </si>
  <si>
    <t xml:space="preserve">* Only 2 EGI ops meetings this quarter. Attended and prepared ops summary. 
* Tracked SL5 progress</t>
  </si>
  <si>
    <t xml:space="preserve">Perfsonar</t>
  </si>
  <si>
    <t xml:space="preserve">* Pulled together IPv6 updates for GridPP36
* Worked on IPv6 connection over LHONCE</t>
  </si>
  <si>
    <t xml:space="preserve">* Some tickets raised related to networking issues
* Attended IPv6 F2F and pre-GDB on topic of FTS tuning.</t>
  </si>
  <si>
    <t xml:space="preserve">* Now seconded to JISC? Less active in ops.</t>
  </si>
  <si>
    <t xml:space="preserve">* Some perfSONAR results reviews.
* Working on IPv6 mesh.</t>
  </si>
  <si>
    <t xml:space="preserve">* Occasional attendance at ops meeting to discuss perfSONAR mesh.</t>
  </si>
  <si>
    <t xml:space="preserve">General</t>
  </si>
  <si>
    <t xml:space="preserve">* Managed a core ops meeting. Not full attendance but useful.
* Core docs reviewed. Need to action the review!</t>
  </si>
  <si>
    <t xml:space="preserve">* Core ops work - ideas and actions suffering from less JC time available. 
</t>
  </si>
  <si>
    <t xml:space="preserve">* Many solid contributions in run up to CHEP and WLCG workshop (October). </t>
  </si>
  <si>
    <t xml:space="preserve">* Good engagement with other Vos but reporting could be improved.</t>
  </si>
  <si>
    <t xml:space="preserve">* Fresh look at ops tasks needed. Fewer people in team and changing priorities (plus split with evolution group) means things less well managed.</t>
  </si>
  <si>
    <t xml:space="preserve">* Business as usual for most of the above areas.</t>
  </si>
  <si>
    <t xml:space="preserve">Loss of VO Nagios gives less visibility for core ops team to be proactive spotting smaller VO problems. </t>
  </si>
  <si>
    <t xml:space="preserve">* Additional hardware installed - Bristol, Durham, Glasgow, IC, Lancaster, Sheffield….
* Sussex doubled logical CPU number.
* Good EGI availablility and reliability for NGI UK this quarter.</t>
  </si>
  <si>
    <t xml:space="preserve">* Machine room/rack space - is noted as an issue at some times (e.g. Durham)
* Bristol site outages due to HPC power problems (25 hours in total in two days).
* Sites reporting storage going EOL (e.g. Bristol and Lancaster headnode).</t>
  </si>
  <si>
    <t xml:space="preserve">* First steps for CMS cache testing started (e.g. Oxford installed xrootd server). 
* Increased participation in "other communities" collaborating discussions (e.g. pre-GDB in June)</t>
  </si>
  <si>
    <t xml:space="preserve">* Small data loss at Durham (hardware failure)
* Storage accounting issue at Sheffield for ATLAS</t>
  </si>
  <si>
    <t xml:space="preserve">* Moved to cvmfs repo for the GridPP VO
* Continured migration of services and WNs to SL7/CentOS7 (Durham, Glasgow, Britol, Cambridge… ) Strong theme for this quarter. 
* Singularity deployed/tested at IC, Bristol and other sites
* Proxmox Vmhost working for QMUL
* RHUL moved to UMD
* Birmingham VAC migration going well.
* Various version updates applied (dCache, DPM, HTC...)
* UMD4 SL6 and CentOS7 tarballs updated
* ZFS usage increasing 
* Increasing use and development of GridPP DIRAC (several updates to GridPP DIRAC VMs).
* Moved to perfSONAR 4.</t>
  </si>
  <si>
    <t xml:space="preserve">* There was an RHEL/SL 6.9 openssl issue in April that affected many sites
* VAC accounting distorted at Glasgow due to error/bug in multi-core HS06 values. 
* Sussex site capacity incorrectly published. </t>
  </si>
  <si>
    <t xml:space="preserve">* New NAT gateway at Brunel.
* Refurbishment of Liverpool server room (c/o facilities)</t>
  </si>
  <si>
    <t xml:space="preserve">* Sites still in local discussions about IPv6 rollout plans (e.g. Liverpool)
* perfSONAR nodes now out of warranty. Queries about replacements!
* IPv6 roadblock at Sheffield due to support issues from University provider.
* Some RIPE ATLAS probes reported as having hardware issues.</t>
  </si>
  <si>
    <t xml:space="preserve">* New data management staff member at ECDF.
* IPv6 training contributions at WLCG workshop
* GOCDB information review completed.
* GPU price/performance tests underway at QMUL
* Kernel updates applied in timely fashion across most sites.
* Good engagement in CHEP reviews
* Good attendance at the WLCG workshop hosted in Manchester in June 
* Culled obsolete ops documents.</t>
  </si>
  <si>
    <t xml:space="preserve">* Some Tier-2 reports have minimal content. 
* Bristol reports a severe shortage of staff
* Queue structure at Sussex led to ops tests failures until single dedicated queue was created.  </t>
  </si>
  <si>
    <r>
      <rPr>
        <sz val="10"/>
        <rFont val="Arial"/>
        <family val="2"/>
        <charset val="1"/>
      </rPr>
      <t xml:space="preserve">* Middleware/experiment software does not run smoothly on SL7/CentOS7. </t>
    </r>
    <r>
      <rPr>
        <sz val="10"/>
        <color rgb="FFFF0000"/>
        <rFont val="Arial"/>
        <family val="2"/>
        <charset val="1"/>
      </rPr>
      <t xml:space="preserve">Q116 SL5 is receiving a deadline so sites wanting to move directly to CentOS7 may now have to step via SL6. </t>
    </r>
    <r>
      <rPr>
        <sz val="10"/>
        <color rgb="FF000090"/>
        <rFont val="Arial"/>
        <family val="2"/>
        <charset val="1"/>
      </rPr>
      <t xml:space="preserve">Q216 - SL7 testing work is going well at several sites. This risk is reducing. </t>
    </r>
    <r>
      <rPr>
        <sz val="10"/>
        <color rgb="FF008000"/>
        <rFont val="Arial"/>
        <family val="2"/>
        <charset val="1"/>
      </rPr>
      <t xml:space="preserve">Q316 - testing continues but some sites have poor utilisation as a consequence of resources being on CentOS7.(A related risk is that it turns out a few hidden nodes across sites are still running on SL5 - these must be removed by March 2017).
</t>
    </r>
    <r>
      <rPr>
        <sz val="10"/>
        <rFont val="Arial"/>
        <family val="2"/>
        <charset val="1"/>
      </rPr>
      <t xml:space="preserve">Q217: Experience shows few problems remain unresolved with running on SL7 though not all workloads have yet to be migrated</t>
    </r>
    <r>
      <rPr>
        <sz val="10"/>
        <color rgb="FF008000"/>
        <rFont val="Arial"/>
        <family val="2"/>
        <charset val="1"/>
      </rPr>
      <t xml:space="preserve">. </t>
    </r>
  </si>
  <si>
    <r>
      <rPr>
        <sz val="10"/>
        <rFont val="Arial"/>
        <family val="2"/>
        <charset val="1"/>
      </rPr>
      <t xml:space="preserve">* Work with WLCG middleware readiness group and experiments directly to test against SL7/Centos7
Q415: Work has started on this at ECDF.
</t>
    </r>
    <r>
      <rPr>
        <sz val="10"/>
        <color rgb="FF008000"/>
        <rFont val="Arial"/>
        <family val="2"/>
        <charset val="1"/>
      </rPr>
      <t xml:space="preserve">Q316: Good progress but problems continue to arise. 
</t>
    </r>
    <r>
      <rPr>
        <sz val="10"/>
        <color rgb="FF000090"/>
        <rFont val="Arial"/>
        <family val="2"/>
        <charset val="1"/>
      </rPr>
      <t xml:space="preserve">Q416: SL5 no longer an issue. Testing on CentOS7 coming along well. 
Q217: Continued testing at a larger sampling of sites. </t>
    </r>
  </si>
  <si>
    <r>
      <rPr>
        <sz val="10"/>
        <rFont val="Arial"/>
        <family val="2"/>
        <charset val="1"/>
      </rPr>
      <t xml:space="preserve">Many sites are on torque/maui which is unsupported. </t>
    </r>
    <r>
      <rPr>
        <sz val="10"/>
        <color rgb="FF0000FF"/>
        <rFont val="Arial"/>
        <family val="2"/>
        <charset val="1"/>
      </rPr>
      <t xml:space="preserve">This risk is reducing as momentum towards other batch systems - particularly condor - has increased.
- Q3 2015: Further reduction in risk as more sites running test batch systems or have moved from torque/maui.
</t>
    </r>
    <r>
      <rPr>
        <sz val="10"/>
        <rFont val="Arial"/>
        <family val="2"/>
        <charset val="1"/>
      </rPr>
      <t xml:space="preserve">- Q4 2015: HTC CE now also available at Bristol
</t>
    </r>
    <r>
      <rPr>
        <sz val="10"/>
        <color rgb="FF000090"/>
        <rFont val="Arial"/>
        <family val="2"/>
        <charset val="1"/>
      </rPr>
      <t xml:space="preserve">- Q2 2016: Further moves away from Maui. E.g. Bristol.
- Q217: Continued moved to HTC. Only smaller sites remain on TM.</t>
    </r>
  </si>
  <si>
    <r>
      <rPr>
        <sz val="10"/>
        <rFont val="Arial"/>
        <family val="2"/>
        <charset val="1"/>
      </rPr>
      <t xml:space="preserve">Transition to IPv6 is not smooth - this is a WLCG wide risk - or end-to-end network problems are difficult to trace to their source. Campus readiness remains a concern. </t>
    </r>
    <r>
      <rPr>
        <sz val="10"/>
        <color rgb="FF0000FF"/>
        <rFont val="Arial"/>
        <family val="2"/>
        <charset val="1"/>
      </rPr>
      <t xml:space="preserve">Risk remains in Q115 - many WLCG T1 sites missed an IPv6 target for the end of March.
</t>
    </r>
    <r>
      <rPr>
        <sz val="10"/>
        <rFont val="Arial"/>
        <family val="2"/>
        <charset val="1"/>
      </rPr>
      <t xml:space="preserve">Q415: This risk is reducing in terms of middleware/experiment services tested against IPv6 but the transition at sites is extremely slow. This risk remains.
</t>
    </r>
    <r>
      <rPr>
        <sz val="10"/>
        <color rgb="FF000090"/>
        <rFont val="Arial"/>
        <family val="2"/>
        <charset val="1"/>
      </rPr>
      <t xml:space="preserve">Q216: WLCG plans seem to have slipped. Site progress within GridPP sites remains slow.
Q217: Failure to meet WLCG timelines is the new form of this risk. </t>
    </r>
  </si>
  <si>
    <t xml:space="preserve">Hardware reaching end-of-life without spares available - leading to reductions in capacity
Q217: This is increasingly becoming an issue rather than a risk, however new hardware has been deployed so impacts will be minimal. </t>
  </si>
  <si>
    <t xml:space="preserve">* Durham disk becoming unreliable.</t>
  </si>
  <si>
    <t xml:space="preserve">Replace disks and disable RAID verify/scrub which has led to previous problems. </t>
  </si>
  <si>
    <t xml:space="preserve">*ECDF use of RDF disk in production may lead to performance impacts.</t>
  </si>
  <si>
    <t xml:space="preserve">Work closely with RDF team. Document the operations approach. .</t>
  </si>
  <si>
    <t xml:space="preserve">See also deliverables in T2 reports.</t>
  </si>
  <si>
    <t xml:space="preserve">Singularity evaluation completed</t>
  </si>
  <si>
    <t xml:space="preserve">Results from ECDF group</t>
  </si>
  <si>
    <t xml:space="preserve">Ansible based deployment of ARC progressed</t>
  </si>
  <si>
    <t xml:space="preserve">Scripts available for those sites needing it (e.g ECDF).</t>
  </si>
  <si>
    <t xml:space="preserve">Continued migration to SL7/CentOS7</t>
  </si>
  <si>
    <t xml:space="preserve">Increased resources on SL7/CentOS7</t>
  </si>
  <si>
    <t xml:space="preserve">Additional sites with dualstack Ses</t>
  </si>
  <si>
    <t xml:space="preserve">At least two more sites with dualstack SE</t>
  </si>
  <si>
    <t xml:space="preserve">GridPP5 HW purchases undertaken</t>
  </si>
  <si>
    <t xml:space="preserve">Remaining sites procure h/w (e.g. Liverpool)</t>
  </si>
  <si>
    <t xml:space="preserve">Successes Q2 2017</t>
  </si>
  <si>
    <t xml:space="preserve">Concerns Q2 2017</t>
  </si>
  <si>
    <t xml:space="preserve">* Continued development of modules for DIRAC. Service generally run with good uptime.</t>
  </si>
  <si>
    <t xml:space="preserve">* EGI ops engagement and WLCG security work continues (focus on Bro)</t>
  </si>
  <si>
    <t xml:space="preserve">* Produced tarball updates
* Great ticket reviews at ops meetings.</t>
  </si>
  <si>
    <t xml:space="preserve">* Supporting some of our 'other Vos'
* Organisation of WLCG workshop</t>
  </si>
  <si>
    <t xml:space="preserve">* Document review and cull this quarter.</t>
  </si>
  <si>
    <t xml:space="preserve">* CentOS7/SL7 testing</t>
  </si>
  <si>
    <t xml:space="preserve">* Continuted focus on T2 evolution.</t>
  </si>
  <si>
    <t xml:space="preserve">* ROD work</t>
  </si>
  <si>
    <t xml:space="preserve">* Sussex resolved BDII conflict so now correctly publishing. 
* QMUL: Tendered and brought and physical installed an additional 2.4PB of storage (1.7PB actual after raid and formatting)
; Brought and installed new rack for storage; Brought and tested a consumer GPU node (Nvidia GTX1080Ti)
* Storage accounting publishing introduced at several sites. </t>
  </si>
  <si>
    <t xml:space="preserve">* ECDF Scheduling issues on OpenStack led to reduced cluser usage. 
* Birmingham: Airconf failure led to extended time with 1/2 capcity. 
* Bristol: 2 day outage due to powercut
* VAC REBUS numbers wrong (noted by Cambridge).
* Sussex removing old 64-core nodes.</t>
  </si>
  <si>
    <t xml:space="preserve">* Birmingham has a new VO box for ALICE
* Cambridge VAC set up on five recently purchased servers. Support for skatelescope.eu added to VAC and storage. 
* NA62 and skatelescope Vos enabled at Lancaster
* VAC running at RHUL for LHCb
* In September running LHCb production MC in Docker and Singularity containers on Vac. 
</t>
  </si>
  <si>
    <t xml:space="preserve">* LHCb usage affected by disk configuration issue at Glasgow.
* Some Vos require SL6 preventing (e.g. Lancaster) full move to CentOS7.</t>
  </si>
  <si>
    <t xml:space="preserve">* Additional sites have moved services to SL7 (Durham) or in testing (e.g. Sheffield)
* Majority of Lancaster resources now on CentOS7
* Investigating GPU queues with some Vos.</t>
  </si>
  <si>
    <t xml:space="preserve">* Birmingham has issues with torque. 
* RALPP suffered ARGUS node failure. </t>
  </si>
  <si>
    <t xml:space="preserve">* ECDF hypervisor issues resolved/mitigated. 
* Glasgow containerised WNs running ATLAS multocore jobs
* Oxford moved to native IPv6 support on edge router.
* Liverpool completed machine room move.
* Networking forward look document updated (contributions from many sites).</t>
  </si>
  <si>
    <t xml:space="preserve">* Durham suffered a datacentre power outage led to a network switch failure. 
* Oxford networking issues during August.
* RALPP perfSONAR node crashes.
* Bristol perfSONAR responsibilities switched back to group.</t>
  </si>
  <si>
    <t xml:space="preserve">* Teng Li joined the ECDF team (joint GridPP DM and LSST).
* New BRO and MISP instances at Glasgow.
* New CentOS7 WN documentation using Puppet3/Hiera.
* Several Vos decommisioned (e.g. the regional Vos).
* Vac-in-a-Box running on CentOS7.
</t>
  </si>
  <si>
    <t xml:space="preserve">* Oliver Smith left Durham which removes their backup sysadmin (remaining sysadmin Adam now overcommited?) 
* Bristol reports shortages of staff impacting operations. 
* Vac-in-a-box issues encountered in July with respect to firewwalls. 
* Bug in Safari on macOS caused random Apple generated client cert to be presented to www.gridpp.ac.uk in September</t>
  </si>
  <si>
    <t xml:space="preserve">Ensure/encourage engagement with central IT networking teams. </t>
  </si>
  <si>
    <t xml:space="preserve">* Durham disk becoming unreliable and site now down to single sysadmin covering grid and local cluster. </t>
  </si>
  <si>
    <r>
      <rPr>
        <sz val="10"/>
        <rFont val="Arial"/>
        <family val="2"/>
        <charset val="1"/>
      </rPr>
      <t xml:space="preserve">Replace disks and disable RAID verify/scrub which has led to previous problems. </t>
    </r>
    <r>
      <rPr>
        <sz val="10"/>
        <color rgb="FFFF0000"/>
        <rFont val="Arial"/>
        <family val="2"/>
        <charset val="1"/>
      </rPr>
      <t xml:space="preserve">Q317: Durham recruiting a second sysadmin.</t>
    </r>
  </si>
  <si>
    <r>
      <rPr>
        <sz val="10"/>
        <rFont val="Arial"/>
        <family val="2"/>
        <charset val="1"/>
      </rPr>
      <t xml:space="preserve">Continue monitoring closely and share potential issues/solutions between sites.</t>
    </r>
    <r>
      <rPr>
        <sz val="10"/>
        <color rgb="FFFF0000"/>
        <rFont val="Arial"/>
        <family val="2"/>
        <charset val="1"/>
      </rPr>
      <t xml:space="preserve">Q317: Lancaster headnode still not replaced.</t>
    </r>
  </si>
  <si>
    <r>
      <rPr>
        <sz val="10"/>
        <color rgb="FF0000FF"/>
        <rFont val="Arial"/>
        <family val="2"/>
        <charset val="1"/>
      </rPr>
      <t xml:space="preserve">Site admins working with estates to supply new data facility, now scheduled for Aug 2017. </t>
    </r>
    <r>
      <rPr>
        <sz val="10"/>
        <color rgb="FFFF0000"/>
        <rFont val="Arial"/>
        <family val="2"/>
        <charset val="1"/>
      </rPr>
      <t xml:space="preserve">Q317: E&amp;B work remains scheduled for August? Needs to be checked.</t>
    </r>
  </si>
  <si>
    <t xml:space="preserve">ECDF: Investigation and testing of XRootD Caching </t>
  </si>
  <si>
    <t xml:space="preserve">Will build a XRootD caching test-bed on top of Openstack WNs, to see if everything works properly and how is the performance</t>
  </si>
  <si>
    <t xml:space="preserve">Additional resources moved to SL7 (Durham, ) or in test Sheffield</t>
  </si>
  <si>
    <t xml:space="preserve">31/09/17</t>
  </si>
  <si>
    <t xml:space="preserve">Services on Sl7</t>
  </si>
  <si>
    <t xml:space="preserve">(RALPP, Liverpool) new hardware purchased</t>
  </si>
  <si>
    <t xml:space="preserve">Order placed and equipment onsite.</t>
  </si>
  <si>
    <t xml:space="preserve">Large scale tarball update </t>
  </si>
  <si>
    <t xml:space="preserve">End of year</t>
  </si>
  <si>
    <t xml:space="preserve">New tarballs available. </t>
  </si>
  <si>
    <t xml:space="preserve">Continued IPv6 rollout</t>
  </si>
  <si>
    <t xml:space="preserve">Ongoing</t>
  </si>
  <si>
    <t xml:space="preserve">Meet CMS singularity requirement for March 2018</t>
  </si>
  <si>
    <t xml:space="preserve">* ECDF deployment of Cloud Scheduler on our Eddie Openstack allocation. Now continually running ATLAS jobs on 25 VMs (400 cores
* Many sites have now placed orders for additional hardware (CPU and storage).
* Additional 1.6PB storage commissioned at QMUL (site now has 5.1PB)</t>
  </si>
  <si>
    <t xml:space="preserve">* </t>
  </si>
  <si>
    <t xml:space="preserve">* GridPP DIRAC tests now running at Sussex.
* Passed LZ Data-centre review (both IC &amp; GridPP as a whole).
* Started receiving production SoLiD data.
* CERN@School running machine learning at QMUL </t>
  </si>
  <si>
    <t xml:space="preserve">* Data loss at Glasgow impacted ATLAS</t>
  </si>
  <si>
    <t xml:space="preserve">* Birmingham now fully VAC enabled. 
* WMSes decommisioned. </t>
  </si>
  <si>
    <t xml:space="preserve">* Increased dual-stacked resources (IPv6) across GridPP sites
* xcache work progressing
* Proto-success - Glasgow DC expected to commence Q118.
* Bristol machine room consolidation undertaken with minimal impact on availability</t>
  </si>
  <si>
    <t xml:space="preserve">* Migration to CentOS7 not as fast as expected.
* RHUL reliability and availability are down this quarter to due to network maintenance</t>
  </si>
  <si>
    <t xml:space="preserve">* Improved documentation in a number of areas (accounting audit, VO maintenance, C7 adoption, github) 
* New sysadmin at Durham
* Increased usage/rollout of BRO and MISP
* Storage accounting validated for some sites. 
</t>
  </si>
  <si>
    <t xml:space="preserve">* Informed Germany is leaving EGI from January 2018. GGUS will continue to be provided for WLCG.</t>
  </si>
  <si>
    <t xml:space="preserve">Continuned adoption of IPv6</t>
  </si>
  <si>
    <t xml:space="preserve">To late 2018</t>
  </si>
  <si>
    <t xml:space="preserve">Fuller rollout of CentOS7</t>
  </si>
  <si>
    <t xml:space="preserve">To mid-2018</t>
  </si>
  <si>
    <t xml:space="preserve">Deploy new hardware</t>
  </si>
  <si>
    <t xml:space="preserve">Hardware on-site. </t>
  </si>
  <si>
    <t xml:space="preserve">* QMUL additional 170TB for ATLAS full.
* 140TB deployed at Durham
* Revised/improved A/R calculation for WLCG</t>
  </si>
  <si>
    <t xml:space="preserve">* 10% of Liverpool disk resource now used by non-LHC Vos.</t>
  </si>
  <si>
    <t xml:space="preserve">* IC: 170 TB Solid data already on site. Taking part in LZ Mock Data Challenge
* Increased support for DUNE and protoDUNE.
* solidexperiment.org added to approved Vos list.</t>
  </si>
  <si>
    <t xml:space="preserve">* New WN/UI  tarball available (but testing constrained). 
* VAC deployed at Glasgow.
* VAC 3.0 released.
* Sites moved to UMD4.0.</t>
  </si>
  <si>
    <t xml:space="preserve">* MISP/BRO testing extended.
* LHCOPN/LHCONE meeting at RAL in March.</t>
  </si>
  <si>
    <t xml:space="preserve">* Spectre/meltdown patching very disruptive.</t>
  </si>
  <si>
    <r>
      <rPr>
        <sz val="10"/>
        <rFont val="Arial"/>
        <family val="2"/>
        <charset val="1"/>
      </rPr>
      <t xml:space="preserve">Transition to IPv6 is not smooth - this is a WLCG wide risk - or end-to-end network problems are difficult to trace to their source. Campus readiness remains a concern. </t>
    </r>
    <r>
      <rPr>
        <sz val="10"/>
        <color rgb="FF0000FF"/>
        <rFont val="Arial"/>
        <family val="2"/>
        <charset val="1"/>
      </rPr>
      <t xml:space="preserve">Risk remains in Q115 - many WLCG T1 sites missed an IPv6 target for the end of March.
</t>
    </r>
    <r>
      <rPr>
        <sz val="10"/>
        <rFont val="Arial"/>
        <family val="2"/>
        <charset val="1"/>
      </rPr>
      <t xml:space="preserve">Q415: This risk is reducing in terms of middleware/experiment services tested against IPv6 but the transition at sites is extremely slow. This risk remains.
</t>
    </r>
    <r>
      <rPr>
        <sz val="10"/>
        <color rgb="FF000090"/>
        <rFont val="Arial"/>
        <family val="2"/>
        <charset val="1"/>
      </rPr>
      <t xml:space="preserve">Q216: WLCG plans seem to have slipped. Site progress within GridPP sites remains slow.
Q217: Failure to meet WLCG timelines is the new form of this risk. 
</t>
    </r>
    <r>
      <rPr>
        <sz val="10"/>
        <rFont val="Arial"/>
        <family val="2"/>
        <charset val="1"/>
      </rPr>
      <t xml:space="preserve">Q!18: University wider support of IPv6 deployment is hindering GridPP T2 work.</t>
    </r>
  </si>
  <si>
    <t xml:space="preserve">CentOS7 - further rollout of nodes</t>
  </si>
  <si>
    <t xml:space="preserve">Done</t>
  </si>
  <si>
    <t xml:space="preserve">Until late 2018</t>
  </si>
  <si>
    <t xml:space="preserve">* Additional GridPP5 HW resource has come online (e.g. Liverpool)
* RALPP 560TB new disk deployed, (380TB old DIsk retired).12 New WNs (192 slots@11.39 = ~6.5kHS06) also installed</t>
  </si>
  <si>
    <t xml:space="preserve">* Old storage nodes (&gt;5yrs) noted as failing (e.g. RHUL).
* Birmingham has had reduced CPU available due to aircon issues.</t>
  </si>
  <si>
    <t xml:space="preserve">* Birmingham - xrootd storage decomissioned and resources moved over to EOS for ALICE.
* skatelescope.eu now can use multicore on VAC at Cambridge.
* Oxford added support for the DUNE and solid VO's
* Liverpool ramping up support fo DUNE.
* Steady progresse supporting LSST DESC data challenge on GridPP resources.
* Approved VOs now contains two new SKA VOMS servers (at Oxford and Imperial, as well as Manchester)</t>
  </si>
  <si>
    <t xml:space="preserve">* Services moved to UMD4.0 at several sites (e.g. Glasgow)
* Sussex resolved issue preventing DIRAC jobs from running
* In June "Universal" DIRAC VMs deployed in production for GridPP DIRAC and LHCb 
* LHCb Docker containers in production testing at Manchester </t>
  </si>
  <si>
    <t xml:space="preserve">* VAC timeouts seen at Liverppol.</t>
  </si>
  <si>
    <t xml:space="preserve">* New racks and PDUs at QMUL.
* Durham: work with JISC and University IT (CIS) has moved the 10GB/s Network connection forwards and an end is in sight!
* ECDF Increase of Eddie ringfence allocation to &gt;1,000 cores.
* Glasgow: A building warrant has been issued for the construction of the new Data Centre which will allow construction to commence. </t>
  </si>
  <si>
    <t xml:space="preserve">*  Intermittent problems with time sync on SE causing storage failures, and some worker nodes. Tomcat often gets stuck on Ces at RHUL
* A number of sites waiting on campus networking for any further IPv6 progress. 
* ECDF: Increased pressure to reduce rackspace at Advanced Computing Facility</t>
  </si>
  <si>
    <t xml:space="preserve">* Ongoing ansible work at a number of sites (improves autmation): QMUL and Lanacaster for example.
* Good support for Authorization &amp; Authentication Infrastructure for WLCG workshop. 
* Annual review of GOCDB information completed (under EGI activity). </t>
  </si>
  <si>
    <t xml:space="preserve">* Staff reductions seen at RHUL in April (site is trying to maintain services now with 0.5FTE) and Glasgow lost David Crooks (1FTE).
* Quarterly reports from Tier-2s this quarter very late and somewhat sparse in places (perhaps reflecting reducing effort available).
* Bristol mention several activities not being undertaken due to staff shortages. </t>
  </si>
  <si>
    <t xml:space="preserve">* Staff reductions seen at RHUL in April. Site is trying to maintain services now with 0.5FTE.
</t>
  </si>
  <si>
    <t xml:space="preserve">Until late 2018 - T2s should have dual stack storage by the end of 2018. </t>
  </si>
  <si>
    <t xml:space="preserve">Continuous</t>
  </si>
  <si>
    <t xml:space="preserve">* Additional GridPP5 HW resource has come online (e.g. Liverpool)
* RALPP 560TB new disk deployed, (380TB old DIsk retired).12 New WNs (192 slots@11.39 = ~6.5kHS06) also installed
* Work starting on IRIS H/W deployments</t>
  </si>
  <si>
    <t xml:space="preserve">* Waiting for ATLAS to decide if and how to move SAM tests to VAC</t>
  </si>
  <si>
    <t xml:space="preserve">* Services moved to UMD4.0 at several sites (e.g. Glasgow)
* Sussex resolved issue preventing DIRAC jobs from running
* In June "Universal" DIRAC VMs deployed in production for GridPP DIRAC and LHCb 
* LHCb Docker containers in production testing at Manchester 
* Singularity installed and working at a number of sites.</t>
  </si>
  <si>
    <t xml:space="preserve">* VAC timeouts seen at Liverpool.
* Instabilities with VAC3 on CS7 (especially with singlecore factories) an issue (VAC3 on SL6 is OK).
* Latest DOME release causing teething issues at several sites (e.g. Liverpool).</t>
  </si>
  <si>
    <t xml:space="preserve">*  Intermittent problems with time sync on SE causing storage failures, and some worker nodes. Tomcat often gets stuck on Ces at RHUL
* A number of sites waiting on campus networking for any further IPv6 progress. 
* ECDF: Increased pressure to reduce rackspace at Advanced Computing Facility
* Major issues with cooling and two planned power outages limited operations over the summer at QMUL.  Two new cooling units have been installed and commissioned replacing two broken units. The building where the Cluster is located now has an additional power supply. </t>
  </si>
  <si>
    <t xml:space="preserve">* Ongoing ansible work at a number of sites (improves autmation): QMUL and Lanacaster for example.
* Good support for Authorization &amp; Authentication Infrastructure for WLCG workshop. 
* Annual review of GOCDB information completed (under EGI activity). 
* Sussex availability much improved.</t>
  </si>
  <si>
    <t xml:space="preserve">* Staff reductions seen at RHUL in April (site is trying to maintain services now with 0.5FTE) and Glasgow lost David Crooks (1FTE).
* Quarterly reports from Tier-2s this quarter very late and somewhat sparse in places (perhaps reflecting reducing effort available).
* Bristol mention several activities not being undertaken due to staff shortages. 
* Sussex also mention issues with manpower. </t>
  </si>
  <si>
    <t xml:space="preserve">Q318: IRIS obligations dominate staff time needed for WLCG activities. </t>
  </si>
  <si>
    <t xml:space="preserve">Ensure clear actions and plans are shared together with expectations on prioritisation of activities (Note GridPP is part of IRIS).</t>
  </si>
  <si>
    <t xml:space="preserve">Number of sites meeting target (storage and perfSONAR dual stacked)</t>
  </si>
  <si>
    <t xml:space="preserve">Additional resources on CS7.</t>
  </si>
  <si>
    <t xml:space="preserve">Additional sites have deployed and configured singualrity</t>
  </si>
  <si>
    <t xml:space="preserve">Singularity available at additional sites (&gt;1 more)</t>
  </si>
  <si>
    <t xml:space="preserve">Migrate DPM backends to DOME</t>
  </si>
  <si>
    <t xml:space="preserve">Even more resources come online this quarter, and many sites were preparing to get more kit online (some for IRIS though).</t>
  </si>
  <si>
    <t xml:space="preserve">Sites are seeing failures on older nodes, but much of that was expected
One thing that wasn’t expected was sites having trouble with older hardware and the move to C7 (Liverpool).</t>
  </si>
  <si>
    <t xml:space="preserve">Not much news on the VO front this month – a lot of work continues on the IRIS affilliated Vos.</t>
  </si>
  <si>
    <t xml:space="preserve">* Continued problem with ATLAS and other SAM testing on resources not behind a CE with an SE attached. Birmingham had terrible A/R figures whilst decommissioning its DPM. Cambridge will eventually join Birmingham in becoming a VAC only grid site – others will follow.</t>
  </si>
  <si>
    <t xml:space="preserve">*Much effort has gone into CentOS7 deployment and migration this quarter.
*Brunel/Lancaster moved to DOME on their DPM.
*Glasgow investigating other SE solutions (CEPH)
*Steve pushes forward with HTCondorCE at Liverpool, showing success.</t>
  </si>
  <si>
    <t xml:space="preserve">*C7 VAC problems meant Liverpool rolled back to SL6</t>
  </si>
  <si>
    <t xml:space="preserve">*Many sites moved/moving or planning to move soon to off site data centres – ECDF, Imperial, Oxford.
*Glasgow Data Centre is going well</t>
  </si>
  <si>
    <t xml:space="preserve">*Many sites still waiting on their local networking teams to move forward with IPv6 deployment. Half of sites missed v6 “deadline”.</t>
  </si>
  <si>
    <t xml:space="preserve">*Emanuele joins the team at Glasgow.</t>
  </si>
  <si>
    <t xml:space="preserve">*Staffing shortages making life harder at many sites (Bristol, Sussex)
*Loss of Andy at ECDF, Leo at Sussex (although Leo is still helping out).</t>
  </si>
  <si>
    <r>
      <rPr>
        <sz val="10"/>
        <rFont val="Arial"/>
        <family val="2"/>
        <charset val="1"/>
      </rPr>
      <t xml:space="preserve">Transition to IPv6 is not smooth - this is a WLCG wide risk - or end-to-end network problems are difficult to trace to their source. Campus readiness remains a concern. </t>
    </r>
    <r>
      <rPr>
        <sz val="10"/>
        <color rgb="FF0000FF"/>
        <rFont val="Arial"/>
        <family val="2"/>
        <charset val="1"/>
      </rPr>
      <t xml:space="preserve">Risk remains in Q115 - many WLCG T1 sites missed an IPv6 target for the end of March.
</t>
    </r>
    <r>
      <rPr>
        <sz val="10"/>
        <rFont val="Arial"/>
        <family val="2"/>
        <charset val="1"/>
      </rPr>
      <t xml:space="preserve">Q415: This risk is reducing in terms of middleware/experiment services tested against IPv6 but the transition at sites is extremely slow. This risk remains.
</t>
    </r>
    <r>
      <rPr>
        <sz val="10"/>
        <color rgb="FF000090"/>
        <rFont val="Arial"/>
        <family val="2"/>
        <charset val="1"/>
      </rPr>
      <t xml:space="preserve">Q216: WLCG plans seem to have slipped. Site progress within GridPP sites remains slow.
Q217: Failure to meet WLCG timelines is the new form of this risk. 
</t>
    </r>
    <r>
      <rPr>
        <sz val="10"/>
        <rFont val="Arial"/>
        <family val="2"/>
        <charset val="1"/>
      </rPr>
      <t xml:space="preserve">Q!18: University wider support of IPv6 deployment is hindering GridPP T2 work.
Q418 -deadline missed for half of UK sites.</t>
    </r>
  </si>
  <si>
    <t xml:space="preserve">Work closely with RDF team. Document the operations approach. . Q418 – largely fixed?</t>
  </si>
  <si>
    <t xml:space="preserve">This page structure needs to be improved. Tier-2 reports record their individual contributions. </t>
  </si>
  <si>
    <t xml:space="preserve">Q2 2015 + updates</t>
  </si>
  <si>
    <t xml:space="preserve">Publications</t>
  </si>
  <si>
    <t xml:space="preserve"> Date</t>
  </si>
  <si>
    <t xml:space="preserve">Notes</t>
  </si>
  <si>
    <t xml:space="preserve">GridPP Preparing for Run-II</t>
  </si>
  <si>
    <t xml:space="preserve">Jeremy Coles - CHEP talk and paper</t>
  </si>
  <si>
    <t xml:space="preserve">Dissemmination events</t>
  </si>
  <si>
    <t xml:space="preserve">GridPP developments and directions</t>
  </si>
  <si>
    <t xml:space="preserve">Jeremy Coles - talk at ISGC 2015</t>
  </si>
  <si>
    <t xml:space="preserve">EVAL Notes Q1</t>
  </si>
  <si>
    <t xml:space="preserve">The Power behind CERN' article in Dec 2012 Linux Format Magazine</t>
  </si>
  <si>
    <t xml:space="preserve">Followed from an interview with Pete Gronbech (Project Manager)</t>
  </si>
  <si>
    <t xml:space="preserve">CHEP Publications</t>
  </si>
  <si>
    <t xml:space="preserve">A contributions from ScotGrid (3 paper from ECDF,
 3 papers from Glasgow) accepted for publication</t>
  </si>
  <si>
    <t xml:space="preserve">Collaborations</t>
  </si>
  <si>
    <t xml:space="preserve">Landslides</t>
  </si>
  <si>
    <t xml:space="preserve">Bristol</t>
  </si>
  <si>
    <t xml:space="preserve">CAMONT</t>
  </si>
  <si>
    <t xml:space="preserve">Cambridge/Birmingham?</t>
  </si>
  <si>
    <t xml:space="preserve">VoxTox/Accel-RT</t>
  </si>
  <si>
    <t xml:space="preserve">starting 09/12</t>
  </si>
  <si>
    <t xml:space="preserve">Cambridge - investigating GRID techniques</t>
  </si>
  <si>
    <t xml:space="preserve">CobeBase</t>
  </si>
  <si>
    <t xml:space="preserve">Initial steps to collaboration with Startup company in ScotGrid</t>
  </si>
  <si>
    <t xml:space="preserve">Neurogrid</t>
  </si>
  <si>
    <t xml:space="preserve">Aug-sep 2012</t>
  </si>
  <si>
    <t xml:space="preserve">Completed setup of the VO. Still need to help them start using it.</t>
  </si>
  <si>
    <t xml:space="preserve">Worked with Datacentred Ltd in MediaCity, Salford, to use the Vcycle system developed by Manchester to manage VMs for GridPP and run GridPP DIRAC jobs.
</t>
  </si>
  <si>
    <t xml:space="preserve">LSST</t>
  </si>
  <si>
    <t xml:space="preserve">Marcus Ebert 50% LUSC DAC Team.</t>
  </si>
  <si>
    <t xml:space="preserve">HyperK</t>
  </si>
  <si>
    <t xml:space="preserve">ECDF aiding in moving workloads to the Grid.</t>
  </si>
  <si>
    <t xml:space="preserve">Working with LSST users to adapt their workflow to use grid resources</t>
  </si>
  <si>
    <t xml:space="preserve">Further Funding (eg external grants)</t>
  </si>
  <si>
    <t xml:space="preserve">Robert Frank salary currently paid by the University of Manchester</t>
  </si>
  <si>
    <t xml:space="preserve">01/09/2012-31/12/2013</t>
  </si>
  <si>
    <t xml:space="preserve">Destination of ex staff and recruitment issues</t>
  </si>
  <si>
    <t xml:space="preserve">Santanu Das - Cambridge Sys Admin</t>
  </si>
  <si>
    <t xml:space="preserve">Left to work for DataPipe, but then moved to the Financial Times.</t>
  </si>
  <si>
    <t xml:space="preserve">Mark Mitchell</t>
  </si>
  <si>
    <t xml:space="preserve">Moved to University of Glasgow - Big Data for Urban Studies Institute</t>
  </si>
  <si>
    <t xml:space="preserve">Oliver Smith leaving for Gibraltar and William Hill</t>
  </si>
  <si>
    <t xml:space="preserve">Durham supported by Adam Boutcher</t>
  </si>
  <si>
    <t xml:space="preserve">Marcus Ebert</t>
  </si>
  <si>
    <t xml:space="preserve">University of Victoria (Canada)</t>
  </si>
  <si>
    <t xml:space="preserve">Particle Physics Masterclass</t>
  </si>
  <si>
    <t xml:space="preserve">12-13/3/12</t>
  </si>
  <si>
    <t xml:space="preserve">P. Gronbech gave GridPP talk at Oxford</t>
  </si>
  <si>
    <t xml:space="preserve">ISGC, "Harnessing the Power of Threat Intelligence in Grids and Clouds: WLCG SOC Working Group"</t>
  </si>
  <si>
    <t xml:space="preserve">WLCG/HSF Joint Workshop, Security Parallel Session / Security Session Summary in Closing Plenary</t>
  </si>
  <si>
    <t xml:space="preserve">28/3/2018 / 29/3/2018</t>
  </si>
  <si>
    <t xml:space="preserve">David Crooks (co-convener)</t>
  </si>
  <si>
    <t xml:space="preserve">WLCG/HSF Joint Workshop, Metrics &amp; Monitoring</t>
  </si>
  <si>
    <t xml:space="preserve">Gareth Roy (presented by Markus Schulz)</t>
  </si>
  <si>
    <t xml:space="preserve">ATLAS ADC Technical Coordination Board, "XCache status at Edinburgh"</t>
  </si>
  <si>
    <t xml:space="preserve">Teng Li</t>
  </si>
  <si>
    <t xml:space="preserve">"Code Review and CI with Gitlab", Software carpentry workshop, Edinburgh </t>
  </si>
  <si>
    <t xml:space="preserve">Andrew Washbrook</t>
  </si>
  <si>
    <t xml:space="preserve">"Software quality update", ATLAS software coordination meeting
</t>
  </si>
  <si>
    <t xml:space="preserve">"Software Build and Testing Platform As A Service", SSI Collaborations Workshop, Cardiff </t>
  </si>
  <si>
    <t xml:space="preserve">18-19/4/13</t>
  </si>
  <si>
    <t xml:space="preserve">Q2?</t>
  </si>
  <si>
    <t xml:space="preserve">International Symposium on Grids and Clouds, Taipei</t>
  </si>
  <si>
    <t xml:space="preserve">17-22/3/13</t>
  </si>
  <si>
    <t xml:space="preserve">UK e-Infrastructure talk by Jeremy Coles</t>
  </si>
  <si>
    <t xml:space="preserve">Alessandra Forti presentations at: Atlas S&amp;C week, WLCG Ops Planning, </t>
  </si>
  <si>
    <t xml:space="preserve">23/10/2013, 07/11/2013</t>
  </si>
  <si>
    <t xml:space="preserve">Alessandra Forti presentations: 
"Multicore", 13/01/2014, Hepsysman, Birmingham
"WLCG Multicore Task Force", 21/01/2014, Multicore Task Force meeting
"Multicore Task Force", 11/02/2014, WLCG Ops Coordination F2F, CERN
"Moving to BigPanDAmon", 27/02/2014, Atlas S&amp;C week, CERN
"ADC Monitoring", 28/02/2014, Atlas S&amp;C week, CERN
"Multicore", 25/03/2014, GridPP32 Pilotcry</t>
  </si>
  <si>
    <t xml:space="preserve">13/01/0214, 20/01/2014, 11/02/2014, 27/02/2014, 28/02/2014, 25/03/2014</t>
  </si>
  <si>
    <t xml:space="preserve">Andrew McNab presentations:</t>
  </si>
  <si>
    <t xml:space="preserve">24/02/2014, 25/03/2014</t>
  </si>
  <si>
    <t xml:space="preserve">“LHCb T2-D Update”, 24 Feb 2014, LHCb National Computing Board, CERN.</t>
  </si>
  <si>
    <t xml:space="preserve">"Running real jobs in virtual machines”, 25 Mar 2014, GridPP32, Pitlochry. </t>
  </si>
  <si>
    <t xml:space="preserve">Monitoring presentation at UK HEPSYSMAN event</t>
  </si>
  <si>
    <t xml:space="preserve">Given by Dave Crooks</t>
  </si>
  <si>
    <t xml:space="preserve">Invited talk on HPC at Atlas Software Week</t>
  </si>
  <si>
    <t xml:space="preserve">Given by Andrew Washbrook</t>
  </si>
  <si>
    <t xml:space="preserve">Invited Talk at WLCG Monitoring Consolidation Meeting</t>
  </si>
  <si>
    <t xml:space="preserve">OpenMP Tutorial for Atlas Computing</t>
  </si>
  <si>
    <t xml:space="preserve">UKI-LT2-Brunel: GPU 2014 workshop</t>
  </si>
  <si>
    <t xml:space="preserve">August 2014 reg</t>
  </si>
  <si>
    <t xml:space="preserve">https://agenda.infn.it/conferenceDisplay.py?confId=7534</t>
  </si>
  <si>
    <t xml:space="preserve">Invited Talk at Atlas ADC meeting (cgroups)</t>
  </si>
  <si>
    <t xml:space="preserve">Gang Qin</t>
  </si>
  <si>
    <t xml:space="preserve">Invited Talk at Atlas Jamboree (cgroups)</t>
  </si>
  <si>
    <t xml:space="preserve">HPC(Archer) update at the ATLAS HPC meeting</t>
  </si>
  <si>
    <t xml:space="preserve">DPM Workshop - Naples</t>
  </si>
  <si>
    <t xml:space="preserve">Wahid Bhimji</t>
  </si>
  <si>
    <t xml:space="preserve">ATLAS S&amp;C week (ADC shifter Feedback)</t>
  </si>
  <si>
    <t xml:space="preserve">ISGC, "WLCG Security Operations Centres Working Group"</t>
  </si>
  <si>
    <t xml:space="preserve">Ran ATLAS Code Review Shift Tutorial, CERN</t>
  </si>
  <si>
    <t xml:space="preserve">ATLAS Software Quality presentation, CERN</t>
  </si>
  <si>
    <t xml:space="preserve">CERN IT Technical Forum, Manchester Workshop report, Security &amp; Trust
 (slide preparation/given by proxy)</t>
  </si>
  <si>
    <t xml:space="preserve">GDB, Manchester Workshop report, Security &amp; Trust
 (slide preparation/given by proxy)</t>
  </si>
  <si>
    <t xml:space="preserve">"Continuous software quality analysis for the ATLAS experiment", 18th International Workshop on Advanced Computing and Analysis Techniques in Physics Research (ACAT 2017), Seattle, USA 
</t>
  </si>
  <si>
    <t xml:space="preserve">Continuous software quality analysis for the ATLAS experiment, Workshop on Sustainable Software for Science: Practice and Experiences (WSSSPE5.1) Manchester, UK </t>
  </si>
  <si>
    <t xml:space="preserve">A container model for resource provision at a
WLCG Tier-2 (ACAT 2017), Seattle, USA</t>
  </si>
  <si>
    <t xml:space="preserve">21-25/8/2017</t>
  </si>
  <si>
    <t xml:space="preserve">Gareth Roy</t>
  </si>
  <si>
    <t xml:space="preserve">Spin out companies</t>
  </si>
  <si>
    <t xml:space="preserve">Roles held on committees and boards</t>
  </si>
  <si>
    <t xml:space="preserve">Alessandra is one of the GridPP representatives in the WLCG Ops Coordination, Atlas monitoring coordinator and member of the atlas distributed computing coordination; SL6 TF leader ends this quarter; Multicore TF leader starts this quarter.</t>
  </si>
  <si>
    <t xml:space="preserve">01/10/2013-31/12/2013; 01/10/2013-31/10/2013; 01/12/2013-31/12/2013</t>
  </si>
  <si>
    <t xml:space="preserve">Joint-Chair WLCG Operations Coordination Team</t>
  </si>
  <si>
    <t xml:space="preserve">Current</t>
  </si>
  <si>
    <t xml:space="preserve">Chairman HEPSYSMAN</t>
  </si>
  <si>
    <t xml:space="preserve">Member - EGI Operations Management Board</t>
  </si>
  <si>
    <t xml:space="preserve">UK member - WLCG Grid Deployment Board</t>
  </si>
  <si>
    <t xml:space="preserve">WLCG Monitoring Consolidation working Group</t>
  </si>
  <si>
    <t xml:space="preserve">Present</t>
  </si>
  <si>
    <t xml:space="preserve">Attended by David Crooks</t>
  </si>
  <si>
    <t xml:space="preserve">Chair of WLCG Storage Evolution Group W. Bhimji</t>
  </si>
  <si>
    <t xml:space="preserve">UK Data Storage</t>
  </si>
  <si>
    <t xml:space="preserve">Member of Scientific Programme Comittee and Convenor of  the  "Data Stores, Data Bases, and Storage Systems" track for CHEP 2013</t>
  </si>
  <si>
    <t xml:space="preserve">CHEP 2013</t>
  </si>
  <si>
    <t xml:space="preserve">UK Members of DPM Collaboration</t>
  </si>
  <si>
    <t xml:space="preserve">UK Data Storage (W. Bhimji &amp; S. Skipsey) </t>
  </si>
  <si>
    <t xml:space="preserve">Active members of Multi-core taskforce (representing Scotgrid  distributed Tier 2)</t>
  </si>
  <si>
    <t xml:space="preserve">Attended by S. Skipsey </t>
  </si>
  <si>
    <t xml:space="preserve">WLCG Traceability &amp; Isolation WG</t>
  </si>
  <si>
    <t xml:space="preserve">SOC Working Group</t>
  </si>
  <si>
    <t xml:space="preserve">co-lead by David Crooks</t>
  </si>
  <si>
    <t xml:space="preserve">UK Data Storage (S. Skipsey) </t>
  </si>
  <si>
    <t xml:space="preserve">HTTP Deployment Working Group</t>
  </si>
  <si>
    <t xml:space="preserve"> S. Skipsey </t>
  </si>
  <si>
    <t xml:space="preserve">Member of Tier-2 Evolution Working Group</t>
  </si>
  <si>
    <t xml:space="preserve">S.Skipsey</t>
  </si>
  <si>
    <t xml:space="preserve"> ATLAS Software Quality Coordinator</t>
  </si>
  <si>
    <t xml:space="preserve">Andrew McNab is the Deputy LHCb Computing Coordinator. He is the LHCb UK Computing Coordinator and the LHCb UK representative on the LHCb-wide National Computing Board and GridPP Project Management board, deputy leader of the GridPP technical group and leading the GridPP Tier-2 Evolution project. He is leader of the WLCG "Machine Features” task force, and a member of the "Cloud Traceability”, “Cloud Resource Reporting”, and “Information Systems Evolution" task forces, and the Grid Deployment Board steering group.</t>
  </si>
  <si>
    <t xml:space="preserve">UK NGI Management Board</t>
  </si>
  <si>
    <t xml:space="preserve">Other outputs and Knowledge</t>
  </si>
  <si>
    <t xml:space="preserve">GridPP talk at the IATUL Workshop</t>
  </si>
  <si>
    <t xml:space="preserve">UI/WN Tarball</t>
  </si>
  <si>
    <t xml:space="preserve">Involved with CentOS 7 adoption for atlas, MW Readiness WG</t>
  </si>
  <si>
    <t xml:space="preserve"> CentOS7 progress at the ATLAS ADC weekly 14/09/2016 Update on ATLAS benchmark</t>
  </si>
  <si>
    <t xml:space="preserve">A Forti.</t>
  </si>
  <si>
    <t xml:space="preserve">TO be merged</t>
  </si>
  <si>
    <t xml:space="preserve">Glasgow EGI (3) </t>
  </si>
  <si>
    <t xml:space="preserve">08/04//2013</t>
  </si>
  <si>
    <t xml:space="preserve">Papers at EGI Community Forum</t>
  </si>
  <si>
    <t xml:space="preserve">CHEP</t>
  </si>
  <si>
    <t xml:space="preserve">Papers to student Societies</t>
  </si>
  <si>
    <t xml:space="preserve">Glasgow CHEP (4)</t>
  </si>
  <si>
    <t xml:space="preserve">Paper Submission</t>
  </si>
  <si>
    <t xml:space="preserve">ECDF CHEP (2) </t>
  </si>
  <si>
    <t xml:space="preserve">EMC Data transfer programme</t>
  </si>
  <si>
    <t xml:space="preserve">Support for commercial academic FP7 Grant</t>
  </si>
  <si>
    <t xml:space="preserve">TechCube installation of a new cluster</t>
  </si>
  <si>
    <t xml:space="preserve">ECDF Big data Workshop ECDF</t>
  </si>
  <si>
    <t xml:space="preserve">Worked with Datacentred Ltd in MediaCity, Salford, to use the Vcycle system developed by Manchester to manage VMs for GridPP and run GridPP DIRAC jobs.</t>
  </si>
  <si>
    <t xml:space="preserve">Q416 - ongoing</t>
  </si>
  <si>
    <t xml:space="preserve">Northgrid</t>
  </si>
  <si>
    <t xml:space="preserve">Working with LSST and SKA users to adapt their workflows to use grid resources</t>
  </si>
  <si>
    <t xml:space="preserve">Manchester - Extra data server purchased by the University</t>
  </si>
  <si>
    <t xml:space="preserve">Mike Johnson</t>
  </si>
  <si>
    <t xml:space="preserve">Moved to William Hill as a systems Admin. Safe bet. :-)</t>
  </si>
  <si>
    <t xml:space="preserve">Glasgow Public Outreach (2) </t>
  </si>
  <si>
    <t xml:space="preserve">09/04//2012</t>
  </si>
  <si>
    <t xml:space="preserve">MEW24</t>
  </si>
  <si>
    <t xml:space="preserve">M Mitchell presented on behalf of LAN3 regarding network equipment</t>
  </si>
  <si>
    <t xml:space="preserve"> Manchester (Alessandra Forti): presentations at: WLCG Monitoring Consolidation; ADC weekly; GDB; ADC weekly; WLCG Monitoring Consolidation</t>
  </si>
  <si>
    <t xml:space="preserve">05/07/2013, 16/07/2013, 11/09/2012, 17/09/2013, 26/09/2013</t>
  </si>
  <si>
    <t xml:space="preserve">Andrew: presentations at: pre-GDB, CERN; LHCb National Computing Board meeting, Krakow; EGI Technical Forum, Madrid; GridPP31, Imperia</t>
  </si>
  <si>
    <t xml:space="preserve">09/07/2013, 11/09/2013, 16-20/09/2013, 24/09/2013</t>
  </si>
  <si>
    <t xml:space="preserve">Cloud and virtualisation workshop</t>
  </si>
  <si>
    <t xml:space="preserve">11/10/216 Memory handling in the ATLAS submission system, CHEP2016
11/10/2016 Analysis of empty ATLAS pilot jobs and subsequent resource usage on grid sites, poster, CHEP2016 
25/11/2016 CentOS7 testing update, ADC weekly</t>
  </si>
  <si>
    <t xml:space="preserve">Q416</t>
  </si>
  <si>
    <t xml:space="preserve">HEPSYSMAN, "WLCG Federated Access"</t>
  </si>
  <si>
    <t xml:space="preserve">GDB, "SOC Working Group Report"</t>
  </si>
  <si>
    <t xml:space="preserve">HEPiX, "ZFS on Linux"</t>
  </si>
  <si>
    <t xml:space="preserve">CHEP, "Evaluation of ZFS as an efficient WLCG storage backend"</t>
  </si>
  <si>
    <t xml:space="preserve">Presentation on Static Code Analysis in ATLAS for Software Quality Analysis workshop, CERN</t>
  </si>
  <si>
    <t xml:space="preserve">ATLAS Coordination of 2nd Openlab/Intel Workshop on Code Optimisation (summary talk given to ATLAS software community on 15/12/2016)</t>
  </si>
  <si>
    <t xml:space="preserve">24-25/11/2016</t>
  </si>
  <si>
    <t xml:space="preserve">UK sites representative for the ARC Brainstorming Camp (summary talk given in UK Ops meeting on 13/12/2016)</t>
  </si>
  <si>
    <t xml:space="preserve">28/11/2016 - 02/12/2016</t>
  </si>
  <si>
    <t xml:space="preserve">HEPSYSMAN (WLCG Workshop security session)</t>
  </si>
  <si>
    <t xml:space="preserve">HEPSYSMAN (Glasgow Site Report)</t>
  </si>
  <si>
    <t xml:space="preserve">WLCG Workshop (Security &amp; Trust)</t>
  </si>
  <si>
    <t xml:space="preserve">David Crooks (convener)</t>
  </si>
  <si>
    <t xml:space="preserve">HEPSYSMAN talks on setting up HV at Edinburgh and site summary</t>
  </si>
  <si>
    <t xml:space="preserve">13,15/6/2017</t>
  </si>
  <si>
    <t xml:space="preserve">Rob Currie</t>
  </si>
  <si>
    <t xml:space="preserve">Manchester/NorthGrid: EGI community forum (three posters: VOMS, perfSonar monitoring and LHCb usage of the Tier2). Presentations at the GDB: WLCG Ops Coord summary report, Atlas S&amp;C: SL6 status report, French perfsonar day: WLCG requirements</t>
  </si>
  <si>
    <t xml:space="preserve">08-12/04/2013, 10/6/2013, 11/6/2013, 04/04/2013</t>
  </si>
  <si>
    <t xml:space="preserve">Intellectual Property</t>
  </si>
  <si>
    <t xml:space="preserve">N/A</t>
  </si>
  <si>
    <t xml:space="preserve">HEPIX IPv6 M.Mitchell</t>
  </si>
  <si>
    <t xml:space="preserve">Global Network Group</t>
  </si>
  <si>
    <t xml:space="preserve">Monitoring consolidation group - David Crooks</t>
  </si>
  <si>
    <t xml:space="preserve">LHCONE M.Mitchell</t>
  </si>
  <si>
    <t xml:space="preserve">until Q1 2014</t>
  </si>
  <si>
    <t xml:space="preserve">Member of SQUID Monitoring TF</t>
  </si>
  <si>
    <t xml:space="preserve">Chair of WLCG Stroage Evolution Group W. Bhimji</t>
  </si>
  <si>
    <t xml:space="preserve">GridPP representative in the  WLCG Ops Coordination, SL6 TF leader, Atlas monitoring coordinator and member of the atlas distributed computing coordination</t>
  </si>
  <si>
    <t xml:space="preserve">Alessandra is one of the GridPP representatives in the WLCG Ops Coordination, SL6 TF leader, Atlas monitoring coordinator and member of the atlas distributed computing coordination</t>
  </si>
  <si>
    <t xml:space="preserve">01/07/2013-31/03/2014</t>
  </si>
  <si>
    <t xml:space="preserve">Andrew is deputy leader of the GridPP technical group, the LHCb Tier-2 co-ordinator, a Grid Expert On Call member of the LHCb distributed computing team, and a member of the WLCG Machine features task force</t>
  </si>
  <si>
    <t xml:space="preserve">Glasgow Impact</t>
  </si>
  <si>
    <t xml:space="preserve">Press Release Completed</t>
  </si>
  <si>
    <t xml:space="preserve">Good engagement with High Performance Networking Special Interest Group meeting</t>
  </si>
  <si>
    <t xml:space="preserve">Manchester: Worked with Datacentred Ltd in MediaCity, Salford, to use the Vcycle system developed by Manchester to manage VMs for GridPP and run GridPP DIRAC jobs.</t>
  </si>
  <si>
    <t xml:space="preserve">Q415</t>
  </si>
  <si>
    <t xml:space="preserve">Alessandra Forti chaired session on opportunistic resources at the ATLAS TIM
https://indico.cern.ch/event/437170/timetable/#all.detaile</t>
  </si>
  <si>
    <t xml:space="preserve">Andrew McNab presentations:
“Batch and Cloud overview”, UK-T0 kickoff meeting, 20 Oct 2015.
“LHCb infosystem plans” and “Publishing GLUE2 in JSON”, WLCG Information System Task Force meeting, 12 Nov 2015.</t>
  </si>
  <si>
    <t xml:space="preserve">20/10/2015 and 12/11/15</t>
  </si>
  <si>
    <t xml:space="preserve">Manchester worked with Datacentred Ltd in MediaCity, Salford, to use the Vcycle system developed by Manchester to manage VMs for GridPP and run GridPP DIRAC jobs.
</t>
  </si>
  <si>
    <t xml:space="preserve">Gang Qin - Sussex University</t>
  </si>
  <si>
    <t xml:space="preserve">Gang has moved to Sussex as the Grid admin there.</t>
  </si>
  <si>
    <t xml:space="preserve">Alessandra Forti:
- Organised Ganga Tutorial and HEPsysman in Manchester 14-15/1/2016
- HEPsysman, WLCG workshop: Info sys, accounting, benchmarking 15/1/2016
- ATLAS Jamboree, chair of the Infrastructure and sites recommendation 27-29/1/2016
- ATLAS Jamboree, "On memory and batch systems", 27/1/2016
- WLCG workshop, chair of the Info sys, accounting, benchmarking session, 1/2/2016
- WLCG workshop, session introduction, 1/2/2016
- WLCG workshop, session Summary, 3/2/2016
- ATLAS S&amp;C week, "WLCG workshop and jamboree summaries", 1/3/2016
</t>
  </si>
  <si>
    <t xml:space="preserve">14-15/01/2016
27-29/01/2016
01/02/2016
03/02/2016
01/03/2016
</t>
  </si>
  <si>
    <t xml:space="preserve">GDB</t>
  </si>
  <si>
    <t xml:space="preserve">David Crooks - Security Operations Centre Update (with Liviu Valsan)</t>
  </si>
  <si>
    <t xml:space="preserve">Andrew McNab presentations:
“Cloud use by LHCb”, CC-IN2P3 Annual Meeting, Lyon, 9 Feb 2016.
“Vacuum platform”, EGI Operations Management Board, 25 Feb 2016.
“LHCb Operations Report”, LHCb National Computing Board, 7 Mar 2016.
</t>
  </si>
  <si>
    <t xml:space="preserve">09/02/2016
25/02/2016
07/03/2016</t>
  </si>
  <si>
    <t xml:space="preserve">Alessandra is one of the GridPP representatives and one of the co-chairs of the WLCG Ops Coordination, Atlas monitoring coordinator and member of the atlas distributed computing coordination; Multicore TF co-leader; WLCG workshop 2016 planning committee.</t>
  </si>
  <si>
    <t xml:space="preserve">
Andrew is the Deputy LHCb Computing Coordinator and LHCb Distributed Computing and Operations Coordinator. He is the LHCb UK Computing Coordinator and the LHCb UK representative on the LHCb-wide National Computing Board and GridPP Project Management board, deputy leader of the GridPP technical group and leading the GridPP Tier-2 Evolution project. He is leader of the WLCG "Machine Features” task force, and a member of the "Cloud Traceability”, “Cloud Resource Reporting”, and “Information Systems Evolution" task forces.</t>
  </si>
</sst>
</file>

<file path=xl/styles.xml><?xml version="1.0" encoding="utf-8"?>
<styleSheet xmlns="http://schemas.openxmlformats.org/spreadsheetml/2006/main">
  <numFmts count="14">
    <numFmt numFmtId="164" formatCode="General"/>
    <numFmt numFmtId="165" formatCode="0.000"/>
    <numFmt numFmtId="166" formatCode="0%"/>
    <numFmt numFmtId="167" formatCode="0.00%"/>
    <numFmt numFmtId="168" formatCode="0.00"/>
    <numFmt numFmtId="169" formatCode="0.0"/>
    <numFmt numFmtId="170" formatCode="DD/MM/YYYY"/>
    <numFmt numFmtId="171" formatCode="DD\-MMM\-YY"/>
    <numFmt numFmtId="172" formatCode="@"/>
    <numFmt numFmtId="173" formatCode="M/\D/&quot;YYYY&quot;"/>
    <numFmt numFmtId="174" formatCode="0"/>
    <numFmt numFmtId="175" formatCode="D/M/YYYY"/>
    <numFmt numFmtId="176" formatCode="M/D/YYYY"/>
    <numFmt numFmtId="177" formatCode="M/D/&quot;YYYY&quot;"/>
  </numFmts>
  <fonts count="18">
    <font>
      <sz val="10"/>
      <name val="Arial"/>
      <family val="2"/>
      <charset val="1"/>
    </font>
    <font>
      <sz val="10"/>
      <name val="Arial"/>
      <family val="0"/>
    </font>
    <font>
      <sz val="10"/>
      <name val="Arial"/>
      <family val="0"/>
    </font>
    <font>
      <sz val="10"/>
      <name val="Arial"/>
      <family val="0"/>
    </font>
    <font>
      <b val="true"/>
      <sz val="10"/>
      <name val="Arial"/>
      <family val="2"/>
      <charset val="1"/>
    </font>
    <font>
      <b val="true"/>
      <i val="true"/>
      <sz val="10"/>
      <color rgb="FFDD0806"/>
      <name val="Arial"/>
      <family val="2"/>
      <charset val="1"/>
    </font>
    <font>
      <sz val="10"/>
      <name val="Arial"/>
      <family val="0"/>
      <charset val="1"/>
    </font>
    <font>
      <b val="true"/>
      <sz val="9"/>
      <color rgb="FF000000"/>
      <name val="Arial"/>
      <family val="2"/>
      <charset val="1"/>
    </font>
    <font>
      <sz val="9"/>
      <color rgb="FF000000"/>
      <name val="Arial"/>
      <family val="2"/>
      <charset val="1"/>
    </font>
    <font>
      <b val="true"/>
      <sz val="10"/>
      <color rgb="FF000000"/>
      <name val="Arial"/>
      <family val="2"/>
      <charset val="1"/>
    </font>
    <font>
      <sz val="10"/>
      <color rgb="FFFF0000"/>
      <name val="Arial"/>
      <family val="2"/>
      <charset val="1"/>
    </font>
    <font>
      <sz val="10"/>
      <color rgb="FF000000"/>
      <name val="Arial"/>
      <family val="2"/>
      <charset val="1"/>
    </font>
    <font>
      <b val="true"/>
      <sz val="10"/>
      <color rgb="FF0084D1"/>
      <name val="Arial"/>
      <family val="2"/>
      <charset val="1"/>
    </font>
    <font>
      <sz val="10"/>
      <color rgb="FF0084D1"/>
      <name val="Arial"/>
      <family val="2"/>
      <charset val="1"/>
    </font>
    <font>
      <sz val="10"/>
      <color rgb="FF000090"/>
      <name val="Arial"/>
      <family val="2"/>
      <charset val="1"/>
    </font>
    <font>
      <sz val="10"/>
      <color rgb="FF008000"/>
      <name val="Arial"/>
      <family val="2"/>
      <charset val="1"/>
    </font>
    <font>
      <sz val="10"/>
      <color rgb="FF0000FF"/>
      <name val="Arial"/>
      <family val="2"/>
      <charset val="1"/>
    </font>
    <font>
      <u val="single"/>
      <sz val="10"/>
      <color rgb="FF0000D4"/>
      <name val="Arial"/>
      <family val="2"/>
      <charset val="1"/>
    </font>
  </fonts>
  <fills count="18">
    <fill>
      <patternFill patternType="none"/>
    </fill>
    <fill>
      <patternFill patternType="gray125"/>
    </fill>
    <fill>
      <patternFill patternType="solid">
        <fgColor rgb="FF99CCFF"/>
        <bgColor rgb="FF8EB4E3"/>
      </patternFill>
    </fill>
    <fill>
      <patternFill patternType="solid">
        <fgColor rgb="FF1FB714"/>
        <bgColor rgb="FF008000"/>
      </patternFill>
    </fill>
    <fill>
      <patternFill patternType="solid">
        <fgColor rgb="FFCCFFFF"/>
        <bgColor rgb="FFCCFFFF"/>
      </patternFill>
    </fill>
    <fill>
      <patternFill patternType="solid">
        <fgColor rgb="FFFF9900"/>
        <bgColor rgb="FFF79646"/>
      </patternFill>
    </fill>
    <fill>
      <patternFill patternType="solid">
        <fgColor rgb="FFDD0806"/>
        <bgColor rgb="FFFF0000"/>
      </patternFill>
    </fill>
    <fill>
      <patternFill patternType="solid">
        <fgColor rgb="FFCC99FF"/>
        <bgColor rgb="FFFF99CC"/>
      </patternFill>
    </fill>
    <fill>
      <patternFill patternType="solid">
        <fgColor rgb="FF000000"/>
        <bgColor rgb="FF003300"/>
      </patternFill>
    </fill>
    <fill>
      <patternFill patternType="solid">
        <fgColor rgb="FFF79646"/>
        <bgColor rgb="FFFF9900"/>
      </patternFill>
    </fill>
    <fill>
      <patternFill patternType="solid">
        <fgColor rgb="FF9BBB59"/>
        <bgColor rgb="FF969696"/>
      </patternFill>
    </fill>
    <fill>
      <patternFill patternType="solid">
        <fgColor rgb="FFFFFFFF"/>
        <bgColor rgb="FFFFFFCC"/>
      </patternFill>
    </fill>
    <fill>
      <patternFill patternType="solid">
        <fgColor rgb="FFC0C0C0"/>
        <bgColor rgb="FFC3D69B"/>
      </patternFill>
    </fill>
    <fill>
      <patternFill patternType="solid">
        <fgColor rgb="FFFF0000"/>
        <bgColor rgb="FFDD0806"/>
      </patternFill>
    </fill>
    <fill>
      <patternFill patternType="solid">
        <fgColor rgb="FF3366FF"/>
        <bgColor rgb="FF4F81BD"/>
      </patternFill>
    </fill>
    <fill>
      <patternFill patternType="solid">
        <fgColor rgb="FF8EB4E3"/>
        <bgColor rgb="FF99CCFF"/>
      </patternFill>
    </fill>
    <fill>
      <patternFill patternType="solid">
        <fgColor rgb="FF4F81BD"/>
        <bgColor rgb="FF808080"/>
      </patternFill>
    </fill>
    <fill>
      <patternFill patternType="solid">
        <fgColor rgb="FFC3D69B"/>
        <bgColor rgb="FFC0C0C0"/>
      </patternFill>
    </fill>
  </fills>
  <borders count="82">
    <border diagonalUp="false" diagonalDown="false">
      <left/>
      <right/>
      <top/>
      <botto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medium"/>
      <right/>
      <top style="medium"/>
      <bottom style="thin"/>
      <diagonal/>
    </border>
    <border diagonalUp="false" diagonalDown="false">
      <left style="medium"/>
      <right style="medium"/>
      <top style="medium"/>
      <bottom/>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top/>
      <bottom/>
      <diagonal/>
    </border>
    <border diagonalUp="false" diagonalDown="false">
      <left style="medium"/>
      <right style="medium"/>
      <top/>
      <bottom/>
      <diagonal/>
    </border>
    <border diagonalUp="false" diagonalDown="false">
      <left style="medium"/>
      <right/>
      <top style="thin"/>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medium"/>
      <right/>
      <top/>
      <bottom style="medium"/>
      <diagonal/>
    </border>
    <border diagonalUp="false" diagonalDown="false">
      <left style="medium"/>
      <right style="medium"/>
      <top/>
      <bottom style="medium"/>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style="medium"/>
      <right/>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bottom style="thin"/>
      <diagonal/>
    </border>
    <border diagonalUp="false" diagonalDown="false">
      <left/>
      <right style="thin"/>
      <top/>
      <bottom style="thin"/>
      <diagonal/>
    </border>
    <border diagonalUp="false" diagonalDown="false">
      <left/>
      <right style="thin"/>
      <top style="thin"/>
      <bottom style="thin"/>
      <diagonal/>
    </border>
    <border diagonalUp="false" diagonalDown="false">
      <left style="thin"/>
      <right style="thin"/>
      <top style="thin"/>
      <bottom style="medium"/>
      <diagonal/>
    </border>
    <border diagonalUp="false" diagonalDown="false">
      <left/>
      <right style="thin"/>
      <top style="thin"/>
      <bottom style="medium"/>
      <diagonal/>
    </border>
    <border diagonalUp="false" diagonalDown="false">
      <left style="thin"/>
      <right/>
      <top style="thin"/>
      <bottom style="medium"/>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thin"/>
      <right style="medium"/>
      <top/>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medium"/>
      <right/>
      <top style="medium"/>
      <botto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right style="medium"/>
      <top style="medium"/>
      <bottom/>
      <diagonal/>
    </border>
    <border diagonalUp="false" diagonalDown="false">
      <left/>
      <right style="thin"/>
      <top style="medium"/>
      <bottom/>
      <diagonal/>
    </border>
    <border diagonalUp="false" diagonalDown="false">
      <left style="thin"/>
      <right style="medium"/>
      <top style="medium"/>
      <bottom/>
      <diagonal/>
    </border>
    <border diagonalUp="false" diagonalDown="false">
      <left style="medium"/>
      <right style="medium"/>
      <top style="medium"/>
      <bottom style="thin"/>
      <diagonal/>
    </border>
    <border diagonalUp="false" diagonalDown="false">
      <left style="thin"/>
      <right style="thin"/>
      <top style="medium"/>
      <bottom style="thin"/>
      <diagonal/>
    </border>
    <border diagonalUp="false" diagonalDown="false">
      <left/>
      <right style="thin"/>
      <top style="medium"/>
      <bottom style="thin"/>
      <diagonal/>
    </border>
    <border diagonalUp="false" diagonalDown="false">
      <left/>
      <right style="medium"/>
      <top style="medium"/>
      <bottom style="thin"/>
      <diagonal/>
    </border>
    <border diagonalUp="false" diagonalDown="false">
      <left style="medium"/>
      <right style="medium"/>
      <top/>
      <bottom style="thin"/>
      <diagonal/>
    </border>
    <border diagonalUp="false" diagonalDown="false">
      <left style="medium"/>
      <right style="medium"/>
      <top style="thin"/>
      <bottom style="thin"/>
      <diagonal/>
    </border>
    <border diagonalUp="false" diagonalDown="false">
      <left/>
      <right style="medium"/>
      <top style="thin"/>
      <bottom style="thin"/>
      <diagonal/>
    </border>
    <border diagonalUp="false" diagonalDown="false">
      <left style="medium"/>
      <right style="medium"/>
      <top style="thin"/>
      <bottom style="mediu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style="thin"/>
      <right style="medium"/>
      <top/>
      <bottom style="medium"/>
      <diagonal/>
    </border>
    <border diagonalUp="false" diagonalDown="false">
      <left style="thick"/>
      <right/>
      <top style="thick"/>
      <bottom style="thick"/>
      <diagonal/>
    </border>
    <border diagonalUp="false" diagonalDown="false">
      <left/>
      <right style="thick"/>
      <top style="thick"/>
      <bottom style="thick"/>
      <diagonal/>
    </border>
    <border diagonalUp="false" diagonalDown="false">
      <left style="thick"/>
      <right style="thick"/>
      <top style="thick"/>
      <bottom style="thick"/>
      <diagonal/>
    </border>
    <border diagonalUp="false" diagonalDown="false">
      <left style="thick"/>
      <right style="thick"/>
      <top style="thick"/>
      <bottom/>
      <diagonal/>
    </border>
    <border diagonalUp="false" diagonalDown="false">
      <left style="thick"/>
      <right/>
      <top style="thick"/>
      <bottom/>
      <diagonal/>
    </border>
    <border diagonalUp="false" diagonalDown="false">
      <left/>
      <right style="thick"/>
      <top style="thick"/>
      <bottom/>
      <diagonal/>
    </border>
    <border diagonalUp="false" diagonalDown="false">
      <left style="thick"/>
      <right style="thick"/>
      <top/>
      <bottom style="thick"/>
      <diagonal/>
    </border>
    <border diagonalUp="false" diagonalDown="false">
      <left style="thick"/>
      <right/>
      <top/>
      <bottom style="thick"/>
      <diagonal/>
    </border>
    <border diagonalUp="false" diagonalDown="false">
      <left/>
      <right style="thick"/>
      <top/>
      <bottom style="thick"/>
      <diagonal/>
    </border>
    <border diagonalUp="false" diagonalDown="false">
      <left/>
      <right style="medium"/>
      <top/>
      <bottom style="thin"/>
      <diagonal/>
    </border>
    <border diagonalUp="false" diagonalDown="false">
      <left style="thin"/>
      <right style="thin"/>
      <top style="medium"/>
      <bottom style="medium"/>
      <diagonal/>
    </border>
    <border diagonalUp="false" diagonalDown="false">
      <left style="medium"/>
      <right style="medium"/>
      <top style="thin"/>
      <bottom/>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right style="medium"/>
      <top style="thin"/>
      <bottom/>
      <diagonal/>
    </border>
    <border diagonalUp="false" diagonalDown="false">
      <left style="medium"/>
      <right/>
      <top style="thin"/>
      <bottom/>
      <diagonal/>
    </border>
    <border diagonalUp="false" diagonalDown="false">
      <left/>
      <right style="thin"/>
      <top style="thin"/>
      <bottom/>
      <diagonal/>
    </border>
    <border diagonalUp="false" diagonalDown="false">
      <left style="thin"/>
      <right style="medium"/>
      <top style="thin"/>
      <bottom/>
      <diagonal/>
    </border>
    <border diagonalUp="false" diagonalDown="false">
      <left/>
      <right/>
      <top style="medium"/>
      <bottom/>
      <diagonal/>
    </border>
    <border diagonalUp="false" diagonalDown="false">
      <left/>
      <right style="medium"/>
      <top/>
      <botto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thin"/>
      <top/>
      <bottom/>
      <diagonal/>
    </border>
    <border diagonalUp="false" diagonalDown="false">
      <left style="thin"/>
      <right style="medium"/>
      <top/>
      <bottom/>
      <diagonal/>
    </border>
    <border diagonalUp="false" diagonalDown="false">
      <left/>
      <right style="thin"/>
      <top/>
      <bottom/>
      <diagonal/>
    </border>
    <border diagonalUp="false" diagonalDown="false">
      <left style="thin"/>
      <right/>
      <top/>
      <bottom/>
      <diagonal/>
    </border>
    <border diagonalUp="false" diagonalDown="false">
      <left/>
      <right/>
      <top style="thin"/>
      <bottom style="thin"/>
      <diagonal/>
    </border>
    <border diagonalUp="false" diagonalDown="false">
      <left style="thin"/>
      <right/>
      <top style="medium"/>
      <bottom style="thin"/>
      <diagonal/>
    </border>
    <border diagonalUp="false" diagonalDown="false">
      <left/>
      <right/>
      <top style="thin"/>
      <bottom/>
      <diagonal/>
    </border>
    <border diagonalUp="false" diagonalDown="false">
      <left style="thick">
        <color rgb="FFFFFFFF"/>
      </left>
      <right style="thick">
        <color rgb="FFFFFFFF"/>
      </right>
      <top style="thick">
        <color rgb="FFFFFFFF"/>
      </top>
      <bottom style="thick">
        <color rgb="FFFFFFFF"/>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7" fillId="0" borderId="0" applyFont="true" applyBorder="false" applyAlignment="true" applyProtection="false">
      <alignment horizontal="general" vertical="bottom" textRotation="0" wrapText="false" indent="0" shrinkToFit="false"/>
    </xf>
    <xf numFmtId="164" fontId="6" fillId="0" borderId="0" applyFont="true" applyBorder="true" applyAlignment="true" applyProtection="true">
      <alignment horizontal="general" vertical="bottom" textRotation="0" wrapText="false" indent="0" shrinkToFit="false"/>
      <protection locked="true" hidden="false"/>
    </xf>
  </cellStyleXfs>
  <cellXfs count="47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2" borderId="1" xfId="0" applyFont="tru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true" applyProtection="false">
      <alignment horizontal="general" vertical="bottom" textRotation="0" wrapText="true" indent="0" shrinkToFit="false"/>
      <protection locked="true" hidden="false"/>
    </xf>
    <xf numFmtId="164" fontId="0" fillId="0" borderId="0" xfId="0" applyFont="false" applyBorder="true" applyAlignment="true" applyProtection="false">
      <alignment horizontal="general" vertical="bottom" textRotation="0" wrapText="tru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0" borderId="4" xfId="0" applyFont="true" applyBorder="true" applyAlignment="true" applyProtection="false">
      <alignment horizontal="general" vertical="bottom" textRotation="0" wrapText="true" indent="0" shrinkToFit="false"/>
      <protection locked="true" hidden="false"/>
    </xf>
    <xf numFmtId="164" fontId="4" fillId="4" borderId="5" xfId="0" applyFont="true" applyBorder="true" applyAlignment="false" applyProtection="false">
      <alignment horizontal="general" vertical="bottom" textRotation="0" wrapText="false" indent="0" shrinkToFit="false"/>
      <protection locked="true" hidden="false"/>
    </xf>
    <xf numFmtId="164" fontId="0" fillId="0" borderId="6" xfId="0" applyFont="true" applyBorder="true" applyAlignment="true" applyProtection="false">
      <alignment horizontal="general" vertical="bottom" textRotation="0" wrapText="true" indent="0" shrinkToFit="false"/>
      <protection locked="true" hidden="false"/>
    </xf>
    <xf numFmtId="164" fontId="5" fillId="0" borderId="0" xfId="0" applyFont="true" applyBorder="true" applyAlignment="true" applyProtection="false">
      <alignment horizontal="right" vertical="bottom" textRotation="0" wrapText="true" indent="0" shrinkToFit="false"/>
      <protection locked="true" hidden="false"/>
    </xf>
    <xf numFmtId="164" fontId="0" fillId="5" borderId="7" xfId="0" applyFont="true" applyBorder="true" applyAlignment="false" applyProtection="false">
      <alignment horizontal="general" vertical="bottom" textRotation="0" wrapText="false" indent="0" shrinkToFit="false"/>
      <protection locked="true" hidden="false"/>
    </xf>
    <xf numFmtId="164" fontId="0" fillId="0" borderId="8" xfId="0" applyFont="true" applyBorder="true" applyAlignment="true" applyProtection="false">
      <alignment horizontal="general" vertical="bottom" textRotation="0" wrapText="true" indent="0" shrinkToFit="false"/>
      <protection locked="true" hidden="false"/>
    </xf>
    <xf numFmtId="164" fontId="0" fillId="6" borderId="9" xfId="0" applyFont="false" applyBorder="true" applyAlignment="false" applyProtection="false">
      <alignment horizontal="general" vertical="bottom" textRotation="0" wrapText="false" indent="0" shrinkToFit="false"/>
      <protection locked="true" hidden="false"/>
    </xf>
    <xf numFmtId="164" fontId="4" fillId="4" borderId="10" xfId="0" applyFont="true" applyBorder="true" applyAlignment="false" applyProtection="false">
      <alignment horizontal="general" vertical="bottom" textRotation="0" wrapText="false" indent="0" shrinkToFit="false"/>
      <protection locked="true" hidden="false"/>
    </xf>
    <xf numFmtId="164" fontId="0" fillId="0" borderId="11" xfId="0" applyFont="true" applyBorder="true" applyAlignment="true" applyProtection="false">
      <alignment horizontal="left" vertical="bottom" textRotation="0" wrapText="true" indent="0" shrinkToFit="false"/>
      <protection locked="true" hidden="false"/>
    </xf>
    <xf numFmtId="164" fontId="0" fillId="7" borderId="9" xfId="0" applyFont="false" applyBorder="true" applyAlignment="false" applyProtection="false">
      <alignment horizontal="general" vertical="bottom" textRotation="0" wrapText="false" indent="0" shrinkToFit="false"/>
      <protection locked="true" hidden="false"/>
    </xf>
    <xf numFmtId="164" fontId="0" fillId="8" borderId="12" xfId="0" applyFont="false" applyBorder="true" applyAlignment="false" applyProtection="false">
      <alignment horizontal="general" vertical="bottom" textRotation="0" wrapText="false" indent="0" shrinkToFit="false"/>
      <protection locked="true" hidden="false"/>
    </xf>
    <xf numFmtId="164" fontId="0" fillId="0" borderId="13" xfId="0" applyFont="true" applyBorder="true" applyAlignment="true" applyProtection="false">
      <alignment horizontal="general" vertical="bottom" textRotation="0" wrapText="true" indent="0" shrinkToFit="false"/>
      <protection locked="true" hidden="false"/>
    </xf>
    <xf numFmtId="164" fontId="4" fillId="2" borderId="14" xfId="0" applyFont="true" applyBorder="true" applyAlignment="false" applyProtection="false">
      <alignment horizontal="general" vertical="bottom" textRotation="0" wrapText="false" indent="0" shrinkToFit="false"/>
      <protection locked="true" hidden="false"/>
    </xf>
    <xf numFmtId="164" fontId="4" fillId="2" borderId="15" xfId="0" applyFont="true" applyBorder="true" applyAlignment="false" applyProtection="false">
      <alignment horizontal="general" vertical="bottom" textRotation="0" wrapText="false" indent="0" shrinkToFit="false"/>
      <protection locked="true" hidden="false"/>
    </xf>
    <xf numFmtId="164" fontId="4" fillId="2" borderId="4" xfId="0" applyFont="true" applyBorder="true" applyAlignment="true" applyProtection="false">
      <alignment horizontal="center" vertical="bottom" textRotation="0" wrapText="false" indent="0" shrinkToFit="false"/>
      <protection locked="true" hidden="false"/>
    </xf>
    <xf numFmtId="164" fontId="4" fillId="2" borderId="14" xfId="0" applyFont="true" applyBorder="true" applyAlignment="true" applyProtection="false">
      <alignment horizontal="general" vertical="bottom" textRotation="0" wrapText="true" indent="0" shrinkToFit="false"/>
      <protection locked="true" hidden="false"/>
    </xf>
    <xf numFmtId="165" fontId="4" fillId="4" borderId="16" xfId="0" applyFont="true" applyBorder="true" applyAlignment="true" applyProtection="false">
      <alignment horizontal="general" vertical="bottom" textRotation="0" wrapText="true" indent="0" shrinkToFit="false"/>
      <protection locked="true" hidden="false"/>
    </xf>
    <xf numFmtId="164" fontId="0" fillId="0" borderId="5"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true" indent="0" shrinkToFit="false"/>
      <protection locked="true" hidden="false"/>
    </xf>
    <xf numFmtId="166" fontId="0" fillId="3" borderId="19" xfId="0" applyFont="false" applyBorder="true" applyAlignment="true" applyProtection="false">
      <alignment horizontal="center" vertical="top" textRotation="0" wrapText="true" indent="0" shrinkToFit="false"/>
      <protection locked="true" hidden="false"/>
    </xf>
    <xf numFmtId="166" fontId="0" fillId="3" borderId="20" xfId="0" applyFont="false" applyBorder="true" applyAlignment="true" applyProtection="false">
      <alignment horizontal="center" vertical="top" textRotation="0" wrapText="true" indent="0" shrinkToFit="false"/>
      <protection locked="true" hidden="false"/>
    </xf>
    <xf numFmtId="166" fontId="0" fillId="3" borderId="17" xfId="0" applyFont="false" applyBorder="true" applyAlignment="true" applyProtection="false">
      <alignment horizontal="center" vertical="top" textRotation="0" wrapText="true" indent="0" shrinkToFit="false"/>
      <protection locked="true" hidden="false"/>
    </xf>
    <xf numFmtId="164" fontId="0" fillId="0" borderId="20" xfId="0" applyFont="true" applyBorder="true" applyAlignment="true" applyProtection="false">
      <alignment horizontal="general" vertical="top" textRotation="0" wrapText="true" indent="0" shrinkToFit="false"/>
      <protection locked="true" hidden="false"/>
    </xf>
    <xf numFmtId="164" fontId="0" fillId="3" borderId="18" xfId="0" applyFont="true" applyBorder="true" applyAlignment="true" applyProtection="false">
      <alignment horizontal="center" vertical="top" textRotation="0" wrapText="true" indent="0" shrinkToFit="false"/>
      <protection locked="true" hidden="false"/>
    </xf>
    <xf numFmtId="164" fontId="0" fillId="3" borderId="17" xfId="0" applyFont="true" applyBorder="true" applyAlignment="true" applyProtection="false">
      <alignment horizontal="center" vertical="top" textRotation="0" wrapText="true" indent="0" shrinkToFit="false"/>
      <protection locked="true" hidden="false"/>
    </xf>
    <xf numFmtId="164" fontId="0" fillId="0" borderId="21" xfId="0" applyFont="true" applyBorder="true" applyAlignment="true" applyProtection="false">
      <alignment horizontal="general" vertical="top" textRotation="0" wrapText="true" indent="0" shrinkToFit="false"/>
      <protection locked="true" hidden="false"/>
    </xf>
    <xf numFmtId="166" fontId="0" fillId="5" borderId="18" xfId="0" applyFont="false" applyBorder="true" applyAlignment="true" applyProtection="false">
      <alignment horizontal="center" vertical="top" textRotation="0" wrapText="true" indent="0" shrinkToFit="false"/>
      <protection locked="true" hidden="false"/>
    </xf>
    <xf numFmtId="166" fontId="0" fillId="5" borderId="17" xfId="0" applyFont="false" applyBorder="true" applyAlignment="true" applyProtection="false">
      <alignment horizontal="center" vertical="top" textRotation="0" wrapText="true" indent="0" shrinkToFit="false"/>
      <protection locked="true" hidden="false"/>
    </xf>
    <xf numFmtId="164" fontId="0" fillId="0" borderId="22" xfId="0" applyFont="true" applyBorder="true" applyAlignment="true" applyProtection="false">
      <alignment horizontal="general" vertical="bottom" textRotation="0" wrapText="true" indent="0" shrinkToFit="false"/>
      <protection locked="true" hidden="false"/>
    </xf>
    <xf numFmtId="164" fontId="0" fillId="0" borderId="23"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true" applyProtection="false">
      <alignment horizontal="general" vertical="bottom" textRotation="0" wrapText="true" indent="0" shrinkToFit="false"/>
      <protection locked="true" hidden="false"/>
    </xf>
    <xf numFmtId="164" fontId="0" fillId="3" borderId="18" xfId="0" applyFont="false" applyBorder="true" applyAlignment="true" applyProtection="false">
      <alignment horizontal="general" vertical="top" textRotation="0" wrapText="true" indent="0" shrinkToFit="false"/>
      <protection locked="true" hidden="false"/>
    </xf>
    <xf numFmtId="164" fontId="0" fillId="3" borderId="17" xfId="0" applyFont="false" applyBorder="true" applyAlignment="true" applyProtection="false">
      <alignment horizontal="general" vertical="top" textRotation="0" wrapText="true" indent="0" shrinkToFit="false"/>
      <protection locked="true" hidden="false"/>
    </xf>
    <xf numFmtId="167" fontId="0" fillId="3" borderId="18" xfId="0" applyFont="false" applyBorder="true" applyAlignment="true" applyProtection="false">
      <alignment horizontal="center" vertical="bottom" textRotation="0" wrapText="false" indent="0" shrinkToFit="false"/>
      <protection locked="true" hidden="false"/>
    </xf>
    <xf numFmtId="167" fontId="0" fillId="9" borderId="18" xfId="0" applyFont="false" applyBorder="true" applyAlignment="true" applyProtection="false">
      <alignment horizontal="center" vertical="bottom" textRotation="0" wrapText="false" indent="0" shrinkToFit="false"/>
      <protection locked="true" hidden="false"/>
    </xf>
    <xf numFmtId="167" fontId="0" fillId="9" borderId="17" xfId="0" applyFont="false" applyBorder="true" applyAlignment="true" applyProtection="false">
      <alignment horizontal="center" vertical="bottom" textRotation="0" wrapText="false" indent="0" shrinkToFit="false"/>
      <protection locked="true" hidden="false"/>
    </xf>
    <xf numFmtId="167" fontId="0" fillId="3" borderId="17" xfId="0" applyFont="false" applyBorder="true" applyAlignment="true" applyProtection="false">
      <alignment horizontal="center" vertical="bottom" textRotation="0" wrapText="false" indent="0" shrinkToFit="false"/>
      <protection locked="true" hidden="false"/>
    </xf>
    <xf numFmtId="164" fontId="0" fillId="0" borderId="21"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xf numFmtId="164" fontId="0" fillId="0" borderId="26" xfId="0" applyFont="false" applyBorder="true" applyAlignment="true" applyProtection="false">
      <alignment horizontal="general" vertical="bottom" textRotation="0" wrapText="true" indent="0" shrinkToFit="false"/>
      <protection locked="true" hidden="false"/>
    </xf>
    <xf numFmtId="164" fontId="0" fillId="0" borderId="27" xfId="0" applyFont="true" applyBorder="true" applyAlignment="true" applyProtection="false">
      <alignment horizontal="general" vertical="bottom" textRotation="0" wrapText="true" indent="0" shrinkToFit="false"/>
      <protection locked="true" hidden="false"/>
    </xf>
    <xf numFmtId="164" fontId="0" fillId="3" borderId="18" xfId="0" applyFont="false" applyBorder="true" applyAlignment="true" applyProtection="false">
      <alignment horizontal="center" vertical="bottom" textRotation="0" wrapText="false" indent="0" shrinkToFit="false"/>
      <protection locked="true" hidden="false"/>
    </xf>
    <xf numFmtId="164" fontId="0" fillId="3" borderId="17" xfId="0" applyFont="false" applyBorder="true" applyAlignment="true" applyProtection="false">
      <alignment horizontal="center" vertical="bottom" textRotation="0" wrapText="false" indent="0" shrinkToFit="false"/>
      <protection locked="true" hidden="false"/>
    </xf>
    <xf numFmtId="167" fontId="0" fillId="0" borderId="18" xfId="0" applyFont="false" applyBorder="true" applyAlignment="true" applyProtection="false">
      <alignment horizontal="general" vertical="bottom" textRotation="0" wrapText="true" indent="0" shrinkToFit="false"/>
      <protection locked="true" hidden="false"/>
    </xf>
    <xf numFmtId="166" fontId="0" fillId="3" borderId="18" xfId="0" applyFont="false" applyBorder="true" applyAlignment="true" applyProtection="false">
      <alignment horizontal="center" vertical="bottom" textRotation="0" wrapText="false" indent="0" shrinkToFit="false"/>
      <protection locked="true" hidden="false"/>
    </xf>
    <xf numFmtId="166" fontId="0" fillId="3" borderId="17" xfId="0" applyFont="false" applyBorder="true" applyAlignment="true" applyProtection="false">
      <alignment horizontal="center" vertical="bottom" textRotation="0" wrapText="false" indent="0" shrinkToFit="false"/>
      <protection locked="true" hidden="false"/>
    </xf>
    <xf numFmtId="166" fontId="0" fillId="5" borderId="17" xfId="0" applyFont="false" applyBorder="true" applyAlignment="true" applyProtection="false">
      <alignment horizontal="center" vertical="bottom" textRotation="0" wrapText="false" indent="0" shrinkToFit="false"/>
      <protection locked="true" hidden="false"/>
    </xf>
    <xf numFmtId="166" fontId="0" fillId="9" borderId="17" xfId="0" applyFont="false" applyBorder="true" applyAlignment="true" applyProtection="false">
      <alignment horizontal="center" vertical="bottom" textRotation="0" wrapText="false" indent="0" shrinkToFit="false"/>
      <protection locked="true" hidden="false"/>
    </xf>
    <xf numFmtId="166" fontId="0" fillId="3" borderId="21" xfId="0" applyFont="false" applyBorder="true" applyAlignment="true" applyProtection="false">
      <alignment horizontal="center" vertical="bottom" textRotation="0" wrapText="false" indent="0" shrinkToFit="false"/>
      <protection locked="true" hidden="false"/>
    </xf>
    <xf numFmtId="166" fontId="0" fillId="9" borderId="21" xfId="0" applyFont="false" applyBorder="true" applyAlignment="true" applyProtection="false">
      <alignment horizontal="center" vertical="bottom" textRotation="0" wrapText="false" indent="0" shrinkToFit="false"/>
      <protection locked="true" hidden="false"/>
    </xf>
    <xf numFmtId="166" fontId="0" fillId="10" borderId="21" xfId="0" applyFont="false" applyBorder="true" applyAlignment="true" applyProtection="false">
      <alignment horizontal="center" vertical="bottom" textRotation="0" wrapText="false" indent="0" shrinkToFit="false"/>
      <protection locked="true" hidden="false"/>
    </xf>
    <xf numFmtId="164" fontId="0" fillId="0" borderId="21" xfId="0" applyFont="false" applyBorder="true" applyAlignment="true" applyProtection="false">
      <alignment horizontal="general" vertical="bottom" textRotation="0" wrapText="true" indent="0" shrinkToFit="false"/>
      <protection locked="true" hidden="false"/>
    </xf>
    <xf numFmtId="166" fontId="0" fillId="3" borderId="20" xfId="0" applyFont="false" applyBorder="true" applyAlignment="true" applyProtection="false">
      <alignment horizontal="center" vertical="bottom" textRotation="0" wrapText="false" indent="0" shrinkToFit="false"/>
      <protection locked="true" hidden="false"/>
    </xf>
    <xf numFmtId="164" fontId="0" fillId="0" borderId="20" xfId="0" applyFont="false" applyBorder="true" applyAlignment="true" applyProtection="false">
      <alignment horizontal="general" vertical="bottom" textRotation="0" wrapText="true" indent="0" shrinkToFit="false"/>
      <protection locked="true" hidden="false"/>
    </xf>
    <xf numFmtId="164" fontId="0" fillId="11" borderId="5" xfId="0" applyFont="true" applyBorder="true" applyAlignment="true" applyProtection="false">
      <alignment horizontal="general" vertical="bottom" textRotation="0" wrapText="true" indent="0" shrinkToFit="false"/>
      <protection locked="true" hidden="false"/>
    </xf>
    <xf numFmtId="164" fontId="6" fillId="0" borderId="0" xfId="21" applyFont="true" applyBorder="false" applyAlignment="false" applyProtection="false">
      <alignment horizontal="general" vertical="bottom" textRotation="0" wrapText="false" indent="0" shrinkToFit="false"/>
      <protection locked="true" hidden="false"/>
    </xf>
    <xf numFmtId="164" fontId="4" fillId="2" borderId="28" xfId="21" applyFont="true" applyBorder="true" applyAlignment="false" applyProtection="false">
      <alignment horizontal="general" vertical="bottom" textRotation="0" wrapText="false" indent="0" shrinkToFit="false"/>
      <protection locked="true" hidden="false"/>
    </xf>
    <xf numFmtId="164" fontId="4" fillId="2" borderId="29" xfId="21" applyFont="true" applyBorder="true" applyAlignment="false" applyProtection="false">
      <alignment horizontal="general" vertical="bottom" textRotation="0" wrapText="false" indent="0" shrinkToFit="false"/>
      <protection locked="true" hidden="false"/>
    </xf>
    <xf numFmtId="164" fontId="4" fillId="4" borderId="25" xfId="21" applyFont="true" applyBorder="true" applyAlignment="false" applyProtection="false">
      <alignment horizontal="general" vertical="bottom" textRotation="0" wrapText="false" indent="0" shrinkToFit="false"/>
      <protection locked="true" hidden="false"/>
    </xf>
    <xf numFmtId="164" fontId="0" fillId="0" borderId="30" xfId="21" applyFont="true" applyBorder="true" applyAlignment="false" applyProtection="false">
      <alignment horizontal="general" vertical="bottom" textRotation="0" wrapText="false" indent="0" shrinkToFit="false"/>
      <protection locked="true" hidden="false"/>
    </xf>
    <xf numFmtId="164" fontId="4" fillId="4" borderId="5" xfId="21" applyFont="true" applyBorder="true" applyAlignment="false" applyProtection="false">
      <alignment horizontal="general" vertical="bottom" textRotation="0" wrapText="false" indent="0" shrinkToFit="false"/>
      <protection locked="true" hidden="false"/>
    </xf>
    <xf numFmtId="164" fontId="0" fillId="0" borderId="6" xfId="21" applyFont="true" applyBorder="true" applyAlignment="false" applyProtection="false">
      <alignment horizontal="general" vertical="bottom" textRotation="0" wrapText="false" indent="0" shrinkToFit="false"/>
      <protection locked="true" hidden="false"/>
    </xf>
    <xf numFmtId="164" fontId="4" fillId="4" borderId="10" xfId="21" applyFont="true" applyBorder="true" applyAlignment="false" applyProtection="false">
      <alignment horizontal="general" vertical="bottom" textRotation="0" wrapText="false" indent="0" shrinkToFit="false"/>
      <protection locked="true" hidden="false"/>
    </xf>
    <xf numFmtId="164" fontId="0" fillId="0" borderId="11" xfId="21" applyFont="true" applyBorder="true" applyAlignment="false" applyProtection="false">
      <alignment horizontal="general" vertical="bottom" textRotation="0" wrapText="false" indent="0" shrinkToFit="false"/>
      <protection locked="true" hidden="false"/>
    </xf>
    <xf numFmtId="164" fontId="4" fillId="0" borderId="0" xfId="21" applyFont="true" applyBorder="false" applyAlignment="false" applyProtection="false">
      <alignment horizontal="general" vertical="bottom" textRotation="0" wrapText="false" indent="0" shrinkToFit="false"/>
      <protection locked="true" hidden="false"/>
    </xf>
    <xf numFmtId="164" fontId="4" fillId="4" borderId="31" xfId="21" applyFont="true" applyBorder="true" applyAlignment="true" applyProtection="false">
      <alignment horizontal="general" vertical="bottom" textRotation="0" wrapText="true" indent="0" shrinkToFit="false"/>
      <protection locked="true" hidden="false"/>
    </xf>
    <xf numFmtId="164" fontId="4" fillId="4" borderId="32" xfId="21" applyFont="true" applyBorder="true" applyAlignment="true" applyProtection="false">
      <alignment horizontal="general" vertical="bottom" textRotation="0" wrapText="true" indent="0" shrinkToFit="false"/>
      <protection locked="true" hidden="false"/>
    </xf>
    <xf numFmtId="164" fontId="4" fillId="4" borderId="15" xfId="21" applyFont="true" applyBorder="true" applyAlignment="true" applyProtection="false">
      <alignment horizontal="general" vertical="bottom" textRotation="0" wrapText="true" indent="0" shrinkToFit="false"/>
      <protection locked="true" hidden="false"/>
    </xf>
    <xf numFmtId="164" fontId="4" fillId="4" borderId="14" xfId="21" applyFont="true" applyBorder="true" applyAlignment="true" applyProtection="false">
      <alignment horizontal="center" vertical="bottom" textRotation="0" wrapText="false" indent="0" shrinkToFit="false"/>
      <protection locked="true" hidden="false"/>
    </xf>
    <xf numFmtId="164" fontId="4" fillId="4" borderId="15" xfId="21" applyFont="true" applyBorder="true" applyAlignment="true" applyProtection="false">
      <alignment horizontal="center" vertical="bottom" textRotation="0" wrapText="false" indent="0" shrinkToFit="false"/>
      <protection locked="true" hidden="false"/>
    </xf>
    <xf numFmtId="164" fontId="4" fillId="4" borderId="4" xfId="21" applyFont="true" applyBorder="true" applyAlignment="true" applyProtection="false">
      <alignment horizontal="general" vertical="bottom" textRotation="0" wrapText="true" indent="0" shrinkToFit="false"/>
      <protection locked="true" hidden="false"/>
    </xf>
    <xf numFmtId="164" fontId="4" fillId="4" borderId="33" xfId="21" applyFont="true" applyBorder="true" applyAlignment="true" applyProtection="false">
      <alignment horizontal="general" vertical="bottom" textRotation="0" wrapText="true" indent="0" shrinkToFit="false"/>
      <protection locked="true" hidden="false"/>
    </xf>
    <xf numFmtId="164" fontId="4" fillId="4" borderId="34" xfId="21" applyFont="true" applyBorder="true" applyAlignment="true" applyProtection="false">
      <alignment horizontal="center" vertical="bottom" textRotation="0" wrapText="true" indent="0" shrinkToFit="false"/>
      <protection locked="true" hidden="false"/>
    </xf>
    <xf numFmtId="164" fontId="4" fillId="4" borderId="35" xfId="21" applyFont="true" applyBorder="true" applyAlignment="true" applyProtection="false">
      <alignment horizontal="center" vertical="bottom" textRotation="0" wrapText="true" indent="0" shrinkToFit="false"/>
      <protection locked="true" hidden="false"/>
    </xf>
    <xf numFmtId="164" fontId="4" fillId="4" borderId="36" xfId="21" applyFont="true" applyBorder="true" applyAlignment="true" applyProtection="false">
      <alignment horizontal="center" vertical="bottom" textRotation="0" wrapText="true" indent="0" shrinkToFit="false"/>
      <protection locked="true" hidden="false"/>
    </xf>
    <xf numFmtId="164" fontId="4" fillId="4" borderId="37" xfId="21" applyFont="true" applyBorder="true" applyAlignment="true" applyProtection="false">
      <alignment horizontal="center" vertical="bottom" textRotation="0" wrapText="true" indent="0" shrinkToFit="false"/>
      <protection locked="true" hidden="false"/>
    </xf>
    <xf numFmtId="164" fontId="4" fillId="4" borderId="38" xfId="21" applyFont="true" applyBorder="true" applyAlignment="true" applyProtection="false">
      <alignment horizontal="center" vertical="bottom" textRotation="0" wrapText="true" indent="0" shrinkToFit="false"/>
      <protection locked="true" hidden="false"/>
    </xf>
    <xf numFmtId="164" fontId="4" fillId="0" borderId="39" xfId="21" applyFont="true" applyBorder="true" applyAlignment="true" applyProtection="false">
      <alignment horizontal="general" vertical="bottom" textRotation="0" wrapText="true" indent="0" shrinkToFit="false"/>
      <protection locked="true" hidden="false"/>
    </xf>
    <xf numFmtId="164" fontId="4" fillId="0" borderId="3" xfId="21" applyFont="true" applyBorder="true" applyAlignment="true" applyProtection="false">
      <alignment horizontal="general" vertical="bottom" textRotation="0" wrapText="true" indent="0" shrinkToFit="false"/>
      <protection locked="true" hidden="false"/>
    </xf>
    <xf numFmtId="168" fontId="0" fillId="0" borderId="1" xfId="21" applyFont="true" applyBorder="true" applyAlignment="true" applyProtection="false">
      <alignment horizontal="general" vertical="bottom" textRotation="0" wrapText="true" indent="0" shrinkToFit="false"/>
      <protection locked="true" hidden="false"/>
    </xf>
    <xf numFmtId="168" fontId="0" fillId="0" borderId="40" xfId="21" applyFont="true" applyBorder="true" applyAlignment="true" applyProtection="false">
      <alignment horizontal="general" vertical="bottom" textRotation="0" wrapText="true" indent="0" shrinkToFit="false"/>
      <protection locked="true" hidden="false"/>
    </xf>
    <xf numFmtId="168" fontId="0" fillId="0" borderId="2" xfId="21" applyFont="true" applyBorder="true" applyAlignment="true" applyProtection="false">
      <alignment horizontal="general" vertical="bottom" textRotation="0" wrapText="true" indent="0" shrinkToFit="false"/>
      <protection locked="true" hidden="false"/>
    </xf>
    <xf numFmtId="168" fontId="6" fillId="0" borderId="1" xfId="21" applyFont="true" applyBorder="true" applyAlignment="true" applyProtection="false">
      <alignment horizontal="general" vertical="bottom" textRotation="0" wrapText="true" indent="0" shrinkToFit="false"/>
      <protection locked="true" hidden="false"/>
    </xf>
    <xf numFmtId="168" fontId="6" fillId="0" borderId="41" xfId="21" applyFont="true" applyBorder="true" applyAlignment="true" applyProtection="false">
      <alignment horizontal="general" vertical="bottom" textRotation="0" wrapText="true" indent="0" shrinkToFit="false"/>
      <protection locked="true" hidden="false"/>
    </xf>
    <xf numFmtId="168" fontId="6" fillId="0" borderId="42" xfId="21" applyFont="true" applyBorder="true" applyAlignment="true" applyProtection="false">
      <alignment horizontal="general" vertical="bottom" textRotation="0" wrapText="true" indent="0" shrinkToFit="false"/>
      <protection locked="true" hidden="false"/>
    </xf>
    <xf numFmtId="164" fontId="4" fillId="0" borderId="43" xfId="21" applyFont="true" applyBorder="true" applyAlignment="true" applyProtection="false">
      <alignment horizontal="general" vertical="bottom" textRotation="0" wrapText="true" indent="0" shrinkToFit="false"/>
      <protection locked="true" hidden="false"/>
    </xf>
    <xf numFmtId="164" fontId="4" fillId="0" borderId="16" xfId="21" applyFont="true" applyBorder="true" applyAlignment="true" applyProtection="false">
      <alignment horizontal="general" vertical="bottom" textRotation="0" wrapText="true" indent="0" shrinkToFit="false"/>
      <protection locked="true" hidden="false"/>
    </xf>
    <xf numFmtId="168" fontId="6" fillId="0" borderId="25" xfId="21" applyFont="true" applyBorder="true" applyAlignment="true" applyProtection="false">
      <alignment horizontal="general" vertical="bottom" textRotation="0" wrapText="true" indent="0" shrinkToFit="false"/>
      <protection locked="true" hidden="false"/>
    </xf>
    <xf numFmtId="168" fontId="6" fillId="0" borderId="26" xfId="21" applyFont="true" applyBorder="true" applyAlignment="true" applyProtection="false">
      <alignment horizontal="general" vertical="bottom" textRotation="0" wrapText="true" indent="0" shrinkToFit="false"/>
      <protection locked="true" hidden="false"/>
    </xf>
    <xf numFmtId="168" fontId="6" fillId="0" borderId="30" xfId="21" applyFont="true" applyBorder="true" applyAlignment="true" applyProtection="false">
      <alignment horizontal="general" vertical="bottom" textRotation="0" wrapText="true" indent="0" shrinkToFit="false"/>
      <protection locked="true" hidden="false"/>
    </xf>
    <xf numFmtId="164" fontId="4" fillId="0" borderId="9" xfId="21" applyFont="true" applyBorder="true" applyAlignment="false" applyProtection="false">
      <alignment horizontal="general" vertical="bottom" textRotation="0" wrapText="false" indent="0" shrinkToFit="false"/>
      <protection locked="true" hidden="false"/>
    </xf>
    <xf numFmtId="168" fontId="6" fillId="0" borderId="5" xfId="21" applyFont="true" applyBorder="true" applyAlignment="true" applyProtection="false">
      <alignment horizontal="general" vertical="bottom" textRotation="0" wrapText="true" indent="0" shrinkToFit="false"/>
      <protection locked="true" hidden="false"/>
    </xf>
    <xf numFmtId="168" fontId="6" fillId="0" borderId="17" xfId="21" applyFont="true" applyBorder="true" applyAlignment="true" applyProtection="false">
      <alignment horizontal="general" vertical="bottom" textRotation="0" wrapText="true" indent="0" shrinkToFit="false"/>
      <protection locked="true" hidden="false"/>
    </xf>
    <xf numFmtId="168" fontId="6" fillId="0" borderId="6" xfId="21" applyFont="true" applyBorder="true" applyAlignment="true" applyProtection="false">
      <alignment horizontal="general" vertical="bottom" textRotation="0" wrapText="true" indent="0" shrinkToFit="false"/>
      <protection locked="true" hidden="false"/>
    </xf>
    <xf numFmtId="164" fontId="4" fillId="0" borderId="9" xfId="21" applyFont="true" applyBorder="true" applyAlignment="true" applyProtection="false">
      <alignment horizontal="general" vertical="bottom" textRotation="0" wrapText="true" indent="0" shrinkToFit="false"/>
      <protection locked="true" hidden="false"/>
    </xf>
    <xf numFmtId="164" fontId="4" fillId="0" borderId="44" xfId="21" applyFont="true" applyBorder="true" applyAlignment="true" applyProtection="false">
      <alignment horizontal="general" vertical="bottom" textRotation="0" wrapText="true" indent="0" shrinkToFit="false"/>
      <protection locked="true" hidden="false"/>
    </xf>
    <xf numFmtId="168" fontId="6" fillId="0" borderId="45" xfId="21" applyFont="true" applyBorder="true" applyAlignment="true" applyProtection="false">
      <alignment horizontal="general" vertical="bottom" textRotation="0" wrapText="true" indent="0" shrinkToFit="false"/>
      <protection locked="true" hidden="false"/>
    </xf>
    <xf numFmtId="164" fontId="4" fillId="0" borderId="46" xfId="21" applyFont="true" applyBorder="true" applyAlignment="true" applyProtection="false">
      <alignment horizontal="general" vertical="bottom" textRotation="0" wrapText="true" indent="0" shrinkToFit="false"/>
      <protection locked="true" hidden="false"/>
    </xf>
    <xf numFmtId="164" fontId="4" fillId="0" borderId="47" xfId="21" applyFont="true" applyBorder="true" applyAlignment="true" applyProtection="false">
      <alignment horizontal="general" vertical="bottom" textRotation="0" wrapText="true" indent="0" shrinkToFit="false"/>
      <protection locked="true" hidden="false"/>
    </xf>
    <xf numFmtId="168" fontId="6" fillId="0" borderId="10" xfId="21" applyFont="true" applyBorder="true" applyAlignment="true" applyProtection="false">
      <alignment horizontal="general" vertical="bottom" textRotation="0" wrapText="true" indent="0" shrinkToFit="false"/>
      <protection locked="true" hidden="false"/>
    </xf>
    <xf numFmtId="168" fontId="6" fillId="0" borderId="22" xfId="21" applyFont="true" applyBorder="true" applyAlignment="true" applyProtection="false">
      <alignment horizontal="general" vertical="bottom" textRotation="0" wrapText="true" indent="0" shrinkToFit="false"/>
      <protection locked="true" hidden="false"/>
    </xf>
    <xf numFmtId="168" fontId="6" fillId="0" borderId="48" xfId="21" applyFont="true" applyBorder="true" applyAlignment="true" applyProtection="false">
      <alignment horizontal="general" vertical="bottom" textRotation="0" wrapText="true" indent="0" shrinkToFit="false"/>
      <protection locked="true" hidden="false"/>
    </xf>
    <xf numFmtId="168" fontId="6" fillId="0" borderId="11" xfId="21" applyFont="true" applyBorder="true" applyAlignment="true" applyProtection="false">
      <alignment horizontal="general" vertical="bottom" textRotation="0" wrapText="true" indent="0" shrinkToFit="false"/>
      <protection locked="true" hidden="false"/>
    </xf>
    <xf numFmtId="164" fontId="4" fillId="0" borderId="31" xfId="21" applyFont="true" applyBorder="true" applyAlignment="false" applyProtection="false">
      <alignment horizontal="general" vertical="bottom" textRotation="0" wrapText="false" indent="0" shrinkToFit="false"/>
      <protection locked="true" hidden="false"/>
    </xf>
    <xf numFmtId="164" fontId="4" fillId="0" borderId="32" xfId="21" applyFont="true" applyBorder="true" applyAlignment="false" applyProtection="false">
      <alignment horizontal="general" vertical="bottom" textRotation="0" wrapText="false" indent="0" shrinkToFit="false"/>
      <protection locked="true" hidden="false"/>
    </xf>
    <xf numFmtId="164" fontId="4" fillId="0" borderId="15" xfId="21" applyFont="true" applyBorder="true" applyAlignment="false" applyProtection="false">
      <alignment horizontal="general" vertical="bottom" textRotation="0" wrapText="false" indent="0" shrinkToFit="false"/>
      <protection locked="true" hidden="false"/>
    </xf>
    <xf numFmtId="168" fontId="4" fillId="0" borderId="49" xfId="21" applyFont="true" applyBorder="true" applyAlignment="false" applyProtection="false">
      <alignment horizontal="general" vertical="bottom" textRotation="0" wrapText="false" indent="0" shrinkToFit="false"/>
      <protection locked="true" hidden="false"/>
    </xf>
    <xf numFmtId="168" fontId="4" fillId="0" borderId="50" xfId="21" applyFont="true" applyBorder="true" applyAlignment="false" applyProtection="false">
      <alignment horizontal="general" vertical="bottom" textRotation="0" wrapText="false" indent="0" shrinkToFit="false"/>
      <protection locked="true" hidden="false"/>
    </xf>
    <xf numFmtId="168" fontId="4" fillId="0" borderId="51" xfId="21" applyFont="true" applyBorder="true" applyAlignment="false" applyProtection="false">
      <alignment horizontal="general" vertical="bottom" textRotation="0" wrapText="false" indent="0" shrinkToFit="false"/>
      <protection locked="true" hidden="false"/>
    </xf>
    <xf numFmtId="164" fontId="0" fillId="0" borderId="0" xfId="21" applyFont="true" applyBorder="false" applyAlignment="false" applyProtection="false">
      <alignment horizontal="general" vertical="bottom" textRotation="0" wrapText="false" indent="0" shrinkToFit="false"/>
      <protection locked="true" hidden="false"/>
    </xf>
    <xf numFmtId="164" fontId="4" fillId="4" borderId="52" xfId="21" applyFont="true" applyBorder="true" applyAlignment="true" applyProtection="false">
      <alignment horizontal="general" vertical="bottom" textRotation="0" wrapText="true" indent="0" shrinkToFit="false"/>
      <protection locked="true" hidden="false"/>
    </xf>
    <xf numFmtId="164" fontId="4" fillId="4" borderId="53" xfId="21" applyFont="true" applyBorder="true" applyAlignment="true" applyProtection="false">
      <alignment horizontal="general" vertical="bottom" textRotation="0" wrapText="true" indent="0" shrinkToFit="false"/>
      <protection locked="true" hidden="false"/>
    </xf>
    <xf numFmtId="164" fontId="4" fillId="4" borderId="54" xfId="21" applyFont="true" applyBorder="true" applyAlignment="true" applyProtection="false">
      <alignment horizontal="center" vertical="bottom" textRotation="0" wrapText="false" indent="0" shrinkToFit="false"/>
      <protection locked="true" hidden="false"/>
    </xf>
    <xf numFmtId="164" fontId="4" fillId="4" borderId="53" xfId="21" applyFont="true" applyBorder="true" applyAlignment="true" applyProtection="false">
      <alignment horizontal="center" vertical="bottom" textRotation="0" wrapText="false" indent="0" shrinkToFit="false"/>
      <protection locked="true" hidden="false"/>
    </xf>
    <xf numFmtId="164" fontId="4" fillId="4" borderId="55" xfId="21" applyFont="true" applyBorder="true" applyAlignment="true" applyProtection="false">
      <alignment horizontal="general" vertical="bottom" textRotation="0" wrapText="true" indent="0" shrinkToFit="false"/>
      <protection locked="true" hidden="false"/>
    </xf>
    <xf numFmtId="164" fontId="4" fillId="4" borderId="56" xfId="21" applyFont="true" applyBorder="true" applyAlignment="true" applyProtection="false">
      <alignment horizontal="general" vertical="bottom" textRotation="0" wrapText="true" indent="0" shrinkToFit="false"/>
      <protection locked="true" hidden="false"/>
    </xf>
    <xf numFmtId="164" fontId="4" fillId="4" borderId="55" xfId="21" applyFont="true" applyBorder="true" applyAlignment="true" applyProtection="false">
      <alignment horizontal="center" vertical="bottom" textRotation="0" wrapText="true" indent="0" shrinkToFit="false"/>
      <protection locked="true" hidden="false"/>
    </xf>
    <xf numFmtId="164" fontId="4" fillId="4" borderId="57" xfId="21" applyFont="true" applyBorder="true" applyAlignment="true" applyProtection="false">
      <alignment horizontal="center" vertical="bottom" textRotation="0" wrapText="true" indent="0" shrinkToFit="false"/>
      <protection locked="true" hidden="false"/>
    </xf>
    <xf numFmtId="164" fontId="4" fillId="0" borderId="58" xfId="21" applyFont="true" applyBorder="true" applyAlignment="false" applyProtection="false">
      <alignment horizontal="general" vertical="bottom" textRotation="0" wrapText="false" indent="0" shrinkToFit="false"/>
      <protection locked="true" hidden="false"/>
    </xf>
    <xf numFmtId="164" fontId="4" fillId="0" borderId="59" xfId="21" applyFont="true" applyBorder="true" applyAlignment="false" applyProtection="false">
      <alignment horizontal="general" vertical="bottom" textRotation="0" wrapText="false" indent="0" shrinkToFit="false"/>
      <protection locked="true" hidden="false"/>
    </xf>
    <xf numFmtId="169" fontId="6" fillId="0" borderId="58" xfId="21" applyFont="true" applyBorder="true" applyAlignment="false" applyProtection="false">
      <alignment horizontal="general" vertical="bottom" textRotation="0" wrapText="false" indent="0" shrinkToFit="false"/>
      <protection locked="true" hidden="false"/>
    </xf>
    <xf numFmtId="169" fontId="6" fillId="0" borderId="60" xfId="21" applyFont="true" applyBorder="true" applyAlignment="false" applyProtection="false">
      <alignment horizontal="general" vertical="bottom" textRotation="0" wrapText="false" indent="0" shrinkToFit="false"/>
      <protection locked="true" hidden="false"/>
    </xf>
    <xf numFmtId="169" fontId="6" fillId="0" borderId="54" xfId="21" applyFont="true" applyBorder="true" applyAlignment="false" applyProtection="false">
      <alignment horizontal="general" vertical="bottom" textRotation="0" wrapText="false" indent="0" shrinkToFit="false"/>
      <protection locked="true" hidden="false"/>
    </xf>
    <xf numFmtId="164" fontId="4" fillId="0" borderId="54" xfId="21" applyFont="true" applyBorder="true" applyAlignment="false" applyProtection="false">
      <alignment horizontal="general" vertical="bottom" textRotation="0" wrapText="false" indent="0" shrinkToFit="false"/>
      <protection locked="true" hidden="false"/>
    </xf>
    <xf numFmtId="164" fontId="4" fillId="0" borderId="52" xfId="21" applyFont="true" applyBorder="true" applyAlignment="false" applyProtection="false">
      <alignment horizontal="general" vertical="bottom" textRotation="0" wrapText="false" indent="0" shrinkToFit="false"/>
      <protection locked="true" hidden="false"/>
    </xf>
    <xf numFmtId="169" fontId="0" fillId="0" borderId="54" xfId="21" applyFont="true" applyBorder="true" applyAlignment="false" applyProtection="false">
      <alignment horizontal="general" vertical="bottom" textRotation="0" wrapText="false" indent="0" shrinkToFit="false"/>
      <protection locked="true" hidden="false"/>
    </xf>
    <xf numFmtId="169" fontId="0" fillId="0" borderId="53" xfId="21" applyFont="true" applyBorder="true" applyAlignment="false" applyProtection="false">
      <alignment horizontal="general" vertical="bottom" textRotation="0" wrapText="false" indent="0" shrinkToFit="false"/>
      <protection locked="true" hidden="false"/>
    </xf>
    <xf numFmtId="164" fontId="4" fillId="0" borderId="53" xfId="21" applyFont="true" applyBorder="true" applyAlignment="false" applyProtection="false">
      <alignment horizontal="general" vertical="bottom" textRotation="0" wrapText="false" indent="0" shrinkToFit="false"/>
      <protection locked="true" hidden="false"/>
    </xf>
    <xf numFmtId="169" fontId="4" fillId="0" borderId="54" xfId="21" applyFont="true" applyBorder="true" applyAlignment="false" applyProtection="false">
      <alignment horizontal="general" vertical="bottom" textRotation="0" wrapText="false" indent="0" shrinkToFit="false"/>
      <protection locked="true" hidden="false"/>
    </xf>
    <xf numFmtId="164" fontId="4" fillId="12" borderId="52" xfId="21" applyFont="true" applyBorder="true" applyAlignment="true" applyProtection="false">
      <alignment horizontal="general" vertical="bottom" textRotation="0" wrapText="true" indent="0" shrinkToFit="false"/>
      <protection locked="true" hidden="false"/>
    </xf>
    <xf numFmtId="164" fontId="4" fillId="12" borderId="53" xfId="21" applyFont="true" applyBorder="true" applyAlignment="true" applyProtection="false">
      <alignment horizontal="general" vertical="bottom" textRotation="0" wrapText="true" indent="0" shrinkToFit="false"/>
      <protection locked="true" hidden="false"/>
    </xf>
    <xf numFmtId="164" fontId="4" fillId="12" borderId="54" xfId="21" applyFont="true" applyBorder="true" applyAlignment="true" applyProtection="false">
      <alignment horizontal="center" vertical="bottom" textRotation="0" wrapText="false" indent="0" shrinkToFit="false"/>
      <protection locked="true" hidden="false"/>
    </xf>
    <xf numFmtId="164" fontId="4" fillId="12" borderId="55" xfId="21" applyFont="true" applyBorder="true" applyAlignment="true" applyProtection="false">
      <alignment horizontal="general" vertical="bottom" textRotation="0" wrapText="true" indent="0" shrinkToFit="false"/>
      <protection locked="true" hidden="false"/>
    </xf>
    <xf numFmtId="164" fontId="4" fillId="12" borderId="56" xfId="21" applyFont="true" applyBorder="true" applyAlignment="true" applyProtection="false">
      <alignment horizontal="general" vertical="bottom" textRotation="0" wrapText="true" indent="0" shrinkToFit="false"/>
      <protection locked="true" hidden="false"/>
    </xf>
    <xf numFmtId="164" fontId="4" fillId="12" borderId="55" xfId="21" applyFont="true" applyBorder="true" applyAlignment="true" applyProtection="false">
      <alignment horizontal="center" vertical="bottom" textRotation="0" wrapText="true" indent="0" shrinkToFit="false"/>
      <protection locked="true" hidden="false"/>
    </xf>
    <xf numFmtId="164" fontId="4" fillId="12" borderId="57" xfId="21" applyFont="true" applyBorder="true" applyAlignment="true" applyProtection="false">
      <alignment horizontal="center" vertical="bottom" textRotation="0" wrapText="true" indent="0" shrinkToFit="false"/>
      <protection locked="true" hidden="false"/>
    </xf>
    <xf numFmtId="164" fontId="4" fillId="0" borderId="55" xfId="21" applyFont="true" applyBorder="true" applyAlignment="true" applyProtection="false">
      <alignment horizontal="general" vertical="bottom" textRotation="0" wrapText="true" indent="0" shrinkToFit="false"/>
      <protection locked="true" hidden="false"/>
    </xf>
    <xf numFmtId="164" fontId="4" fillId="0" borderId="56" xfId="21" applyFont="true" applyBorder="true" applyAlignment="true" applyProtection="false">
      <alignment horizontal="general" vertical="bottom" textRotation="0" wrapText="true" indent="0" shrinkToFit="false"/>
      <protection locked="true" hidden="false"/>
    </xf>
    <xf numFmtId="164" fontId="4" fillId="0" borderId="55" xfId="21" applyFont="true" applyBorder="true" applyAlignment="true" applyProtection="false">
      <alignment horizontal="center" vertical="bottom" textRotation="0" wrapText="true" indent="0" shrinkToFit="false"/>
      <protection locked="true" hidden="false"/>
    </xf>
    <xf numFmtId="164" fontId="4" fillId="0" borderId="57" xfId="21" applyFont="true" applyBorder="true" applyAlignment="true" applyProtection="false">
      <alignment horizontal="center" vertical="bottom" textRotation="0" wrapText="true" indent="0" shrinkToFit="false"/>
      <protection locked="true" hidden="false"/>
    </xf>
    <xf numFmtId="164" fontId="0" fillId="0" borderId="54" xfId="21" applyFont="true" applyBorder="true" applyAlignment="false" applyProtection="false">
      <alignment horizontal="general" vertical="bottom" textRotation="0" wrapText="false" indent="0" shrinkToFit="false"/>
      <protection locked="true" hidden="false"/>
    </xf>
    <xf numFmtId="164" fontId="4" fillId="4" borderId="31" xfId="0" applyFont="true" applyBorder="true" applyAlignment="true" applyProtection="false">
      <alignment horizontal="general" vertical="bottom" textRotation="0" wrapText="true" indent="0" shrinkToFit="false"/>
      <protection locked="true" hidden="false"/>
    </xf>
    <xf numFmtId="164" fontId="4" fillId="4" borderId="15" xfId="0" applyFont="true" applyBorder="true" applyAlignment="true" applyProtection="false">
      <alignment horizontal="general" vertical="bottom" textRotation="0" wrapText="true" indent="0" shrinkToFit="false"/>
      <protection locked="true" hidden="false"/>
    </xf>
    <xf numFmtId="164" fontId="4" fillId="4" borderId="14" xfId="0" applyFont="true" applyBorder="true" applyAlignment="true" applyProtection="false">
      <alignment horizontal="center" vertical="bottom" textRotation="0" wrapText="false" indent="0" shrinkToFit="false"/>
      <protection locked="true" hidden="false"/>
    </xf>
    <xf numFmtId="164" fontId="4" fillId="4" borderId="15" xfId="0" applyFont="true" applyBorder="true" applyAlignment="true" applyProtection="false">
      <alignment horizontal="center" vertical="bottom" textRotation="0" wrapText="false" indent="0" shrinkToFit="false"/>
      <protection locked="true" hidden="false"/>
    </xf>
    <xf numFmtId="164" fontId="4" fillId="4" borderId="4" xfId="0" applyFont="true" applyBorder="true" applyAlignment="true" applyProtection="false">
      <alignment horizontal="general" vertical="bottom" textRotation="0" wrapText="true" indent="0" shrinkToFit="false"/>
      <protection locked="true" hidden="false"/>
    </xf>
    <xf numFmtId="164" fontId="4" fillId="4" borderId="33" xfId="0" applyFont="true" applyBorder="true" applyAlignment="true" applyProtection="false">
      <alignment horizontal="general" vertical="bottom" textRotation="0" wrapText="true" indent="0" shrinkToFit="false"/>
      <protection locked="true" hidden="false"/>
    </xf>
    <xf numFmtId="164" fontId="4" fillId="4" borderId="34" xfId="0" applyFont="true" applyBorder="true" applyAlignment="true" applyProtection="false">
      <alignment horizontal="center" vertical="bottom" textRotation="0" wrapText="true" indent="0" shrinkToFit="false"/>
      <protection locked="true" hidden="false"/>
    </xf>
    <xf numFmtId="164" fontId="4" fillId="4" borderId="35" xfId="0" applyFont="true" applyBorder="true" applyAlignment="true" applyProtection="false">
      <alignment horizontal="center" vertical="bottom" textRotation="0" wrapText="true" indent="0" shrinkToFit="false"/>
      <protection locked="true" hidden="false"/>
    </xf>
    <xf numFmtId="164" fontId="4" fillId="4" borderId="36" xfId="0" applyFont="true" applyBorder="true" applyAlignment="true" applyProtection="false">
      <alignment horizontal="center" vertical="bottom" textRotation="0" wrapText="true" indent="0" shrinkToFit="false"/>
      <protection locked="true" hidden="false"/>
    </xf>
    <xf numFmtId="164" fontId="4" fillId="4" borderId="37" xfId="0" applyFont="true" applyBorder="true" applyAlignment="true" applyProtection="false">
      <alignment horizontal="center" vertical="bottom" textRotation="0" wrapText="true" indent="0" shrinkToFit="false"/>
      <protection locked="true" hidden="false"/>
    </xf>
    <xf numFmtId="164" fontId="4" fillId="4" borderId="38" xfId="0" applyFont="true" applyBorder="true" applyAlignment="true" applyProtection="false">
      <alignment horizontal="center" vertical="bottom" textRotation="0" wrapText="true" indent="0" shrinkToFit="false"/>
      <protection locked="true" hidden="false"/>
    </xf>
    <xf numFmtId="164" fontId="4" fillId="0" borderId="39" xfId="0" applyFont="true" applyBorder="true" applyAlignment="false" applyProtection="false">
      <alignment horizontal="general" vertical="bottom" textRotation="0" wrapText="false" indent="0" shrinkToFit="false"/>
      <protection locked="true" hidden="false"/>
    </xf>
    <xf numFmtId="164" fontId="4" fillId="0" borderId="3" xfId="0" applyFont="true" applyBorder="true" applyAlignment="false" applyProtection="false">
      <alignment horizontal="general"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0" fillId="0" borderId="40" xfId="0" applyFont="false" applyBorder="true" applyAlignment="false" applyProtection="false">
      <alignment horizontal="general" vertical="bottom" textRotation="0" wrapText="false" indent="0" shrinkToFit="false"/>
      <protection locked="true" hidden="false"/>
    </xf>
    <xf numFmtId="164" fontId="0" fillId="0" borderId="42" xfId="0" applyFont="false" applyBorder="true" applyAlignment="false" applyProtection="false">
      <alignment horizontal="general" vertical="bottom" textRotation="0" wrapText="false" indent="0" shrinkToFit="false"/>
      <protection locked="true" hidden="false"/>
    </xf>
    <xf numFmtId="164" fontId="0" fillId="0" borderId="41" xfId="0" applyFont="fals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4" fillId="0" borderId="43" xfId="0" applyFont="true" applyBorder="true" applyAlignment="false" applyProtection="false">
      <alignment horizontal="general" vertical="bottom" textRotation="0" wrapText="false" indent="0" shrinkToFit="false"/>
      <protection locked="true" hidden="false"/>
    </xf>
    <xf numFmtId="164" fontId="4" fillId="0" borderId="16" xfId="0" applyFont="true" applyBorder="true" applyAlignment="false" applyProtection="false">
      <alignment horizontal="general" vertical="bottom" textRotation="0" wrapText="fals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0" fillId="0" borderId="26" xfId="0" applyFont="false" applyBorder="true" applyAlignment="false" applyProtection="false">
      <alignment horizontal="general" vertical="bottom" textRotation="0" wrapText="false" indent="0" shrinkToFit="false"/>
      <protection locked="true" hidden="false"/>
    </xf>
    <xf numFmtId="164" fontId="0" fillId="0" borderId="61" xfId="0" applyFont="false" applyBorder="true" applyAlignment="false" applyProtection="false">
      <alignment horizontal="general" vertical="bottom" textRotation="0" wrapText="fals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0" fillId="0" borderId="30" xfId="0" applyFont="false" applyBorder="true" applyAlignment="false" applyProtection="false">
      <alignment horizontal="general" vertical="bottom" textRotation="0" wrapText="false" indent="0" shrinkToFit="false"/>
      <protection locked="true" hidden="false"/>
    </xf>
    <xf numFmtId="164" fontId="4" fillId="0" borderId="44" xfId="0" applyFont="true" applyBorder="true" applyAlignment="false" applyProtection="false">
      <alignment horizontal="general" vertical="bottom" textRotation="0" wrapText="false" indent="0" shrinkToFit="false"/>
      <protection locked="true" hidden="false"/>
    </xf>
    <xf numFmtId="164" fontId="4" fillId="0" borderId="9" xfId="0" applyFont="tru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4" fontId="0" fillId="0" borderId="21"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0" fillId="0" borderId="5" xfId="0" applyFont="true" applyBorder="true" applyAlignment="false" applyProtection="false">
      <alignment horizontal="general" vertical="bottom" textRotation="0" wrapText="false" indent="0" shrinkToFit="false"/>
      <protection locked="true" hidden="false"/>
    </xf>
    <xf numFmtId="164" fontId="0" fillId="0" borderId="45" xfId="0" applyFont="true" applyBorder="true" applyAlignment="false" applyProtection="false">
      <alignment horizontal="general" vertical="bottom" textRotation="0" wrapText="false" indent="0" shrinkToFit="false"/>
      <protection locked="true" hidden="false"/>
    </xf>
    <xf numFmtId="164" fontId="0" fillId="0" borderId="21" xfId="0" applyFont="true" applyBorder="true" applyAlignment="false" applyProtection="false">
      <alignment horizontal="general" vertical="bottom" textRotation="0" wrapText="false" indent="0" shrinkToFit="false"/>
      <protection locked="tru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9" fillId="0" borderId="9" xfId="0" applyFont="true" applyBorder="true" applyAlignment="false" applyProtection="false">
      <alignment horizontal="general" vertical="bottom" textRotation="0" wrapText="false" indent="0" shrinkToFit="false"/>
      <protection locked="true" hidden="false"/>
    </xf>
    <xf numFmtId="164" fontId="4" fillId="0" borderId="31" xfId="0" applyFont="true" applyBorder="true" applyAlignment="false" applyProtection="false">
      <alignment horizontal="general" vertical="bottom" textRotation="0" wrapText="false" indent="0" shrinkToFit="false"/>
      <protection locked="true" hidden="false"/>
    </xf>
    <xf numFmtId="164" fontId="4" fillId="0" borderId="15" xfId="0" applyFont="true" applyBorder="true" applyAlignment="false" applyProtection="false">
      <alignment horizontal="general" vertical="bottom" textRotation="0" wrapText="false" indent="0" shrinkToFit="false"/>
      <protection locked="true" hidden="false"/>
    </xf>
    <xf numFmtId="164" fontId="4" fillId="0" borderId="28" xfId="0" applyFont="true" applyBorder="true" applyAlignment="false" applyProtection="false">
      <alignment horizontal="general" vertical="bottom" textRotation="0" wrapText="false" indent="0" shrinkToFit="false"/>
      <protection locked="true" hidden="false"/>
    </xf>
    <xf numFmtId="164" fontId="4" fillId="0" borderId="62" xfId="0" applyFont="true" applyBorder="true" applyAlignment="false" applyProtection="false">
      <alignment horizontal="general" vertical="bottom" textRotation="0" wrapText="false" indent="0" shrinkToFit="false"/>
      <protection locked="true" hidden="false"/>
    </xf>
    <xf numFmtId="164" fontId="4" fillId="0" borderId="29" xfId="0" applyFont="true" applyBorder="true" applyAlignment="false" applyProtection="false">
      <alignment horizontal="general" vertical="bottom" textRotation="0" wrapText="false" indent="0" shrinkToFit="false"/>
      <protection locked="true" hidden="false"/>
    </xf>
    <xf numFmtId="164" fontId="10" fillId="0" borderId="25" xfId="0" applyFont="true" applyBorder="true" applyAlignment="false" applyProtection="false">
      <alignment horizontal="general" vertical="bottom" textRotation="0" wrapText="false" indent="0" shrinkToFit="false"/>
      <protection locked="true" hidden="false"/>
    </xf>
    <xf numFmtId="164" fontId="10" fillId="0" borderId="26" xfId="0" applyFont="true" applyBorder="true" applyAlignment="false" applyProtection="false">
      <alignment horizontal="general" vertical="bottom" textRotation="0" wrapText="false" indent="0" shrinkToFit="false"/>
      <protection locked="true" hidden="false"/>
    </xf>
    <xf numFmtId="164" fontId="10" fillId="0" borderId="61" xfId="0" applyFont="true" applyBorder="true" applyAlignment="false" applyProtection="false">
      <alignment horizontal="general" vertical="bottom" textRotation="0" wrapText="false" indent="0" shrinkToFit="false"/>
      <protection locked="true" hidden="false"/>
    </xf>
    <xf numFmtId="164" fontId="10" fillId="0" borderId="20" xfId="0" applyFont="true" applyBorder="true" applyAlignment="false" applyProtection="false">
      <alignment horizontal="general" vertical="bottom" textRotation="0" wrapText="false" indent="0" shrinkToFit="false"/>
      <protection locked="true" hidden="false"/>
    </xf>
    <xf numFmtId="164" fontId="10" fillId="0" borderId="30" xfId="0" applyFont="true" applyBorder="true" applyAlignment="false" applyProtection="false">
      <alignment horizontal="general" vertical="bottom" textRotation="0" wrapText="false" indent="0" shrinkToFit="false"/>
      <protection locked="true" hidden="false"/>
    </xf>
    <xf numFmtId="164" fontId="10" fillId="0" borderId="5" xfId="0" applyFont="true" applyBorder="true" applyAlignment="false" applyProtection="false">
      <alignment horizontal="general" vertical="bottom" textRotation="0" wrapText="false" indent="0" shrinkToFit="false"/>
      <protection locked="true" hidden="false"/>
    </xf>
    <xf numFmtId="164" fontId="10" fillId="0" borderId="17" xfId="0" applyFont="true" applyBorder="true" applyAlignment="false" applyProtection="false">
      <alignment horizontal="general" vertical="bottom" textRotation="0" wrapText="false" indent="0" shrinkToFit="false"/>
      <protection locked="true" hidden="false"/>
    </xf>
    <xf numFmtId="164" fontId="10" fillId="0" borderId="45" xfId="0" applyFont="true" applyBorder="true" applyAlignment="false" applyProtection="false">
      <alignment horizontal="general" vertical="bottom" textRotation="0" wrapText="false" indent="0" shrinkToFit="false"/>
      <protection locked="true" hidden="false"/>
    </xf>
    <xf numFmtId="164" fontId="10" fillId="0" borderId="21" xfId="0" applyFont="true" applyBorder="true" applyAlignment="false" applyProtection="false">
      <alignment horizontal="general" vertical="bottom" textRotation="0" wrapText="false" indent="0" shrinkToFit="false"/>
      <protection locked="true" hidden="false"/>
    </xf>
    <xf numFmtId="164" fontId="10" fillId="0" borderId="6" xfId="0" applyFont="true" applyBorder="true" applyAlignment="false" applyProtection="false">
      <alignment horizontal="general" vertical="bottom" textRotation="0" wrapText="false" indent="0" shrinkToFit="false"/>
      <protection locked="true" hidden="false"/>
    </xf>
    <xf numFmtId="164" fontId="0" fillId="0" borderId="5" xfId="21" applyFont="true" applyBorder="true" applyAlignment="false" applyProtection="false">
      <alignment horizontal="general" vertical="bottom" textRotation="0" wrapText="false" indent="0" shrinkToFit="false"/>
      <protection locked="true" hidden="false"/>
    </xf>
    <xf numFmtId="164" fontId="0" fillId="0" borderId="45" xfId="21" applyFont="true" applyBorder="true" applyAlignment="false" applyProtection="false">
      <alignment horizontal="general" vertical="bottom" textRotation="0" wrapText="false" indent="0" shrinkToFit="false"/>
      <protection locked="true" hidden="false"/>
    </xf>
    <xf numFmtId="164" fontId="10" fillId="0" borderId="21" xfId="21" applyFont="true" applyBorder="true" applyAlignment="false" applyProtection="false">
      <alignment horizontal="general" vertical="bottom" textRotation="0" wrapText="false" indent="0" shrinkToFit="false"/>
      <protection locked="true" hidden="false"/>
    </xf>
    <xf numFmtId="164" fontId="10" fillId="0" borderId="17" xfId="21" applyFont="true" applyBorder="true" applyAlignment="false" applyProtection="false">
      <alignment horizontal="general" vertical="bottom" textRotation="0" wrapText="false" indent="0" shrinkToFit="false"/>
      <protection locked="true" hidden="false"/>
    </xf>
    <xf numFmtId="164" fontId="10" fillId="0" borderId="6" xfId="21" applyFont="true" applyBorder="true" applyAlignment="false" applyProtection="false">
      <alignment horizontal="general" vertical="bottom" textRotation="0" wrapText="false" indent="0" shrinkToFit="false"/>
      <protection locked="true" hidden="false"/>
    </xf>
    <xf numFmtId="164" fontId="0" fillId="0" borderId="21" xfId="21" applyFont="true" applyBorder="true" applyAlignment="false" applyProtection="false">
      <alignment horizontal="general" vertical="bottom" textRotation="0" wrapText="false" indent="0" shrinkToFit="false"/>
      <protection locked="true" hidden="false"/>
    </xf>
    <xf numFmtId="164" fontId="0" fillId="0" borderId="17" xfId="21" applyFont="true" applyBorder="true" applyAlignment="false" applyProtection="false">
      <alignment horizontal="general" vertical="bottom" textRotation="0" wrapText="false" indent="0" shrinkToFit="false"/>
      <protection locked="true" hidden="false"/>
    </xf>
    <xf numFmtId="164" fontId="10" fillId="0" borderId="5" xfId="21" applyFont="true" applyBorder="true" applyAlignment="false" applyProtection="false">
      <alignment horizontal="general" vertical="bottom" textRotation="0" wrapText="false" indent="0" shrinkToFit="false"/>
      <protection locked="true" hidden="false"/>
    </xf>
    <xf numFmtId="164" fontId="10" fillId="0" borderId="45" xfId="21" applyFont="true" applyBorder="true" applyAlignment="false" applyProtection="false">
      <alignment horizontal="general" vertical="bottom" textRotation="0" wrapText="false" indent="0" shrinkToFit="false"/>
      <protection locked="true" hidden="false"/>
    </xf>
    <xf numFmtId="164" fontId="4" fillId="0" borderId="63" xfId="0" applyFont="true" applyBorder="true" applyAlignment="false" applyProtection="false">
      <alignment horizontal="general" vertical="bottom" textRotation="0" wrapText="false" indent="0" shrinkToFit="false"/>
      <protection locked="true" hidden="false"/>
    </xf>
    <xf numFmtId="164" fontId="0" fillId="0" borderId="64" xfId="0" applyFont="true" applyBorder="true" applyAlignment="false" applyProtection="false">
      <alignment horizontal="general" vertical="bottom" textRotation="0" wrapText="false" indent="0" shrinkToFit="false"/>
      <protection locked="true" hidden="false"/>
    </xf>
    <xf numFmtId="164" fontId="0" fillId="0" borderId="65" xfId="0" applyFont="true" applyBorder="true" applyAlignment="false" applyProtection="false">
      <alignment horizontal="general" vertical="bottom" textRotation="0" wrapText="false" indent="0" shrinkToFit="false"/>
      <protection locked="true" hidden="false"/>
    </xf>
    <xf numFmtId="164" fontId="0" fillId="0" borderId="66" xfId="0" applyFont="true" applyBorder="true" applyAlignment="false" applyProtection="false">
      <alignment horizontal="general" vertical="bottom" textRotation="0" wrapText="false" indent="0" shrinkToFit="false"/>
      <protection locked="true" hidden="false"/>
    </xf>
    <xf numFmtId="164" fontId="4" fillId="0" borderId="67" xfId="21" applyFont="true" applyBorder="true" applyAlignment="false" applyProtection="false">
      <alignment horizontal="general" vertical="bottom" textRotation="0" wrapText="false" indent="0" shrinkToFit="false"/>
      <protection locked="true" hidden="false"/>
    </xf>
    <xf numFmtId="164" fontId="11" fillId="0" borderId="64" xfId="21" applyFont="true" applyBorder="true" applyAlignment="false" applyProtection="false">
      <alignment horizontal="general" vertical="bottom" textRotation="0" wrapText="false" indent="0" shrinkToFit="false"/>
      <protection locked="true" hidden="false"/>
    </xf>
    <xf numFmtId="164" fontId="11" fillId="0" borderId="65" xfId="21" applyFont="true" applyBorder="true" applyAlignment="false" applyProtection="false">
      <alignment horizontal="general" vertical="bottom" textRotation="0" wrapText="false" indent="0" shrinkToFit="false"/>
      <protection locked="true" hidden="false"/>
    </xf>
    <xf numFmtId="164" fontId="11" fillId="0" borderId="66" xfId="21" applyFont="true" applyBorder="true" applyAlignment="false" applyProtection="false">
      <alignment horizontal="general" vertical="bottom" textRotation="0" wrapText="false" indent="0" shrinkToFit="false"/>
      <protection locked="true" hidden="false"/>
    </xf>
    <xf numFmtId="164" fontId="11" fillId="0" borderId="68" xfId="21" applyFont="true" applyBorder="true" applyAlignment="false" applyProtection="false">
      <alignment horizontal="general" vertical="bottom" textRotation="0" wrapText="false" indent="0" shrinkToFit="false"/>
      <protection locked="true" hidden="false"/>
    </xf>
    <xf numFmtId="164" fontId="11" fillId="0" borderId="69" xfId="21" applyFont="true" applyBorder="true" applyAlignment="false" applyProtection="false">
      <alignment horizontal="general" vertical="bottom" textRotation="0" wrapText="false" indent="0" shrinkToFit="false"/>
      <protection locked="true" hidden="false"/>
    </xf>
    <xf numFmtId="164" fontId="4" fillId="0" borderId="67" xfId="0" applyFont="true" applyBorder="true" applyAlignment="false" applyProtection="false">
      <alignment horizontal="general" vertical="bottom" textRotation="0" wrapText="false" indent="0" shrinkToFit="false"/>
      <protection locked="true" hidden="false"/>
    </xf>
    <xf numFmtId="164" fontId="10" fillId="0" borderId="64" xfId="0" applyFont="true" applyBorder="true" applyAlignment="false" applyProtection="false">
      <alignment horizontal="general" vertical="bottom" textRotation="0" wrapText="false" indent="0" shrinkToFit="false"/>
      <protection locked="true" hidden="false"/>
    </xf>
    <xf numFmtId="164" fontId="10" fillId="0" borderId="65" xfId="0" applyFont="true" applyBorder="true" applyAlignment="false" applyProtection="false">
      <alignment horizontal="general" vertical="bottom" textRotation="0" wrapText="false" indent="0" shrinkToFit="false"/>
      <protection locked="true" hidden="false"/>
    </xf>
    <xf numFmtId="164" fontId="10" fillId="0" borderId="66" xfId="0" applyFont="true" applyBorder="true" applyAlignment="false" applyProtection="false">
      <alignment horizontal="general" vertical="bottom" textRotation="0" wrapText="false" indent="0" shrinkToFit="false"/>
      <protection locked="true" hidden="false"/>
    </xf>
    <xf numFmtId="164" fontId="10" fillId="0" borderId="68" xfId="0" applyFont="true" applyBorder="true" applyAlignment="false" applyProtection="false">
      <alignment horizontal="general" vertical="bottom" textRotation="0" wrapText="false" indent="0" shrinkToFit="false"/>
      <protection locked="true" hidden="false"/>
    </xf>
    <xf numFmtId="164" fontId="10" fillId="0" borderId="69" xfId="0" applyFont="true" applyBorder="true" applyAlignment="false" applyProtection="false">
      <alignment horizontal="general" vertical="bottom" textRotation="0" wrapText="false" indent="0" shrinkToFit="false"/>
      <protection locked="true" hidden="false"/>
    </xf>
    <xf numFmtId="164" fontId="12" fillId="0" borderId="67" xfId="0" applyFont="true" applyBorder="true" applyAlignment="false" applyProtection="false">
      <alignment horizontal="general" vertical="bottom" textRotation="0" wrapText="false" indent="0" shrinkToFit="false"/>
      <protection locked="true" hidden="false"/>
    </xf>
    <xf numFmtId="164" fontId="13" fillId="0" borderId="64" xfId="0" applyFont="true" applyBorder="true" applyAlignment="false" applyProtection="false">
      <alignment horizontal="general" vertical="bottom" textRotation="0" wrapText="false" indent="0" shrinkToFit="false"/>
      <protection locked="true" hidden="false"/>
    </xf>
    <xf numFmtId="164" fontId="13" fillId="0" borderId="65" xfId="0" applyFont="true" applyBorder="true" applyAlignment="false" applyProtection="false">
      <alignment horizontal="general" vertical="bottom" textRotation="0" wrapText="false" indent="0" shrinkToFit="false"/>
      <protection locked="true" hidden="false"/>
    </xf>
    <xf numFmtId="164" fontId="13" fillId="0" borderId="66" xfId="0" applyFont="true" applyBorder="true" applyAlignment="false" applyProtection="false">
      <alignment horizontal="general" vertical="bottom" textRotation="0" wrapText="false" indent="0" shrinkToFit="false"/>
      <protection locked="true" hidden="false"/>
    </xf>
    <xf numFmtId="164" fontId="13" fillId="0" borderId="68" xfId="0" applyFont="true" applyBorder="true" applyAlignment="false" applyProtection="false">
      <alignment horizontal="general" vertical="bottom" textRotation="0" wrapText="false" indent="0" shrinkToFit="false"/>
      <protection locked="true" hidden="false"/>
    </xf>
    <xf numFmtId="164" fontId="4" fillId="0" borderId="46" xfId="0" applyFont="true" applyBorder="true" applyAlignment="false" applyProtection="false">
      <alignment horizontal="general" vertical="bottom" textRotation="0" wrapText="false" indent="0" shrinkToFit="false"/>
      <protection locked="true" hidden="false"/>
    </xf>
    <xf numFmtId="164" fontId="12" fillId="0" borderId="47" xfId="0" applyFont="true" applyBorder="true" applyAlignment="false" applyProtection="false">
      <alignment horizontal="general" vertical="bottom" textRotation="0" wrapText="false" indent="0" shrinkToFit="false"/>
      <protection locked="true" hidden="false"/>
    </xf>
    <xf numFmtId="164" fontId="13" fillId="0" borderId="10" xfId="0" applyFont="true" applyBorder="true" applyAlignment="false" applyProtection="false">
      <alignment horizontal="general" vertical="bottom" textRotation="0" wrapText="false" indent="0" shrinkToFit="false"/>
      <protection locked="true" hidden="false"/>
    </xf>
    <xf numFmtId="164" fontId="13" fillId="0" borderId="22" xfId="0" applyFont="true" applyBorder="true" applyAlignment="false" applyProtection="false">
      <alignment horizontal="general" vertical="bottom" textRotation="0" wrapText="false" indent="0" shrinkToFit="false"/>
      <protection locked="true" hidden="false"/>
    </xf>
    <xf numFmtId="164" fontId="13" fillId="0" borderId="48" xfId="0" applyFont="true" applyBorder="true" applyAlignment="false" applyProtection="false">
      <alignment horizontal="general" vertical="bottom" textRotation="0" wrapText="false" indent="0" shrinkToFit="false"/>
      <protection locked="true" hidden="false"/>
    </xf>
    <xf numFmtId="164" fontId="13" fillId="0" borderId="23" xfId="0" applyFont="true" applyBorder="true" applyAlignment="false" applyProtection="false">
      <alignment horizontal="general" vertical="bottom" textRotation="0" wrapText="false" indent="0" shrinkToFit="false"/>
      <protection locked="true" hidden="false"/>
    </xf>
    <xf numFmtId="164" fontId="13" fillId="0" borderId="11" xfId="0" applyFont="true" applyBorder="tru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12" borderId="31" xfId="0" applyFont="true" applyBorder="true" applyAlignment="true" applyProtection="false">
      <alignment horizontal="general" vertical="bottom" textRotation="0" wrapText="true" indent="0" shrinkToFit="false"/>
      <protection locked="true" hidden="false"/>
    </xf>
    <xf numFmtId="164" fontId="4" fillId="12" borderId="15" xfId="0" applyFont="true" applyBorder="true" applyAlignment="true" applyProtection="false">
      <alignment horizontal="general" vertical="bottom" textRotation="0" wrapText="true" indent="0" shrinkToFit="false"/>
      <protection locked="true" hidden="false"/>
    </xf>
    <xf numFmtId="164" fontId="4" fillId="12" borderId="14" xfId="0" applyFont="true" applyBorder="true" applyAlignment="true" applyProtection="false">
      <alignment horizontal="center" vertical="bottom" textRotation="0" wrapText="false" indent="0" shrinkToFit="false"/>
      <protection locked="true" hidden="false"/>
    </xf>
    <xf numFmtId="164" fontId="4" fillId="12" borderId="4" xfId="0" applyFont="true" applyBorder="true" applyAlignment="true" applyProtection="false">
      <alignment horizontal="general" vertical="bottom" textRotation="0" wrapText="true" indent="0" shrinkToFit="false"/>
      <protection locked="true" hidden="false"/>
    </xf>
    <xf numFmtId="164" fontId="4" fillId="12" borderId="33" xfId="0" applyFont="true" applyBorder="true" applyAlignment="true" applyProtection="false">
      <alignment horizontal="general" vertical="bottom" textRotation="0" wrapText="true" indent="0" shrinkToFit="false"/>
      <protection locked="true" hidden="false"/>
    </xf>
    <xf numFmtId="164" fontId="4" fillId="12" borderId="34" xfId="0" applyFont="true" applyBorder="true" applyAlignment="true" applyProtection="false">
      <alignment horizontal="center" vertical="bottom" textRotation="0" wrapText="true" indent="0" shrinkToFit="false"/>
      <protection locked="true" hidden="false"/>
    </xf>
    <xf numFmtId="164" fontId="4" fillId="12" borderId="35" xfId="0" applyFont="true" applyBorder="true" applyAlignment="true" applyProtection="false">
      <alignment horizontal="center" vertical="bottom" textRotation="0" wrapText="true" indent="0" shrinkToFit="false"/>
      <protection locked="true" hidden="false"/>
    </xf>
    <xf numFmtId="164" fontId="4" fillId="12" borderId="36" xfId="0" applyFont="true" applyBorder="true" applyAlignment="true" applyProtection="false">
      <alignment horizontal="center" vertical="bottom" textRotation="0" wrapText="true" indent="0" shrinkToFit="false"/>
      <protection locked="true" hidden="false"/>
    </xf>
    <xf numFmtId="164" fontId="4" fillId="0" borderId="4" xfId="0" applyFont="true" applyBorder="true" applyAlignment="true" applyProtection="false">
      <alignment horizontal="general" vertical="bottom" textRotation="0" wrapText="true" indent="0" shrinkToFit="false"/>
      <protection locked="true" hidden="false"/>
    </xf>
    <xf numFmtId="164" fontId="4" fillId="0" borderId="33" xfId="0" applyFont="true" applyBorder="true" applyAlignment="true" applyProtection="false">
      <alignment horizontal="general" vertical="bottom" textRotation="0" wrapText="true" indent="0" shrinkToFit="false"/>
      <protection locked="true" hidden="false"/>
    </xf>
    <xf numFmtId="164" fontId="4" fillId="0" borderId="34" xfId="0" applyFont="true" applyBorder="true" applyAlignment="true" applyProtection="false">
      <alignment horizontal="center" vertical="bottom" textRotation="0" wrapText="true" indent="0" shrinkToFit="false"/>
      <protection locked="true" hidden="false"/>
    </xf>
    <xf numFmtId="164" fontId="4" fillId="0" borderId="35" xfId="0" applyFont="true" applyBorder="true" applyAlignment="true" applyProtection="false">
      <alignment horizontal="center" vertical="bottom" textRotation="0" wrapText="true" indent="0" shrinkToFit="false"/>
      <protection locked="true" hidden="false"/>
    </xf>
    <xf numFmtId="164" fontId="4" fillId="0" borderId="36" xfId="0" applyFont="true" applyBorder="true" applyAlignment="true" applyProtection="false">
      <alignment horizontal="center" vertical="bottom" textRotation="0" wrapText="true" indent="0" shrinkToFit="false"/>
      <protection locked="true" hidden="false"/>
    </xf>
    <xf numFmtId="164" fontId="4" fillId="0" borderId="14" xfId="0" applyFont="true" applyBorder="tru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0" fillId="0" borderId="62" xfId="0" applyFont="false" applyBorder="true" applyAlignment="false" applyProtection="false">
      <alignment horizontal="general" vertical="bottom" textRotation="0" wrapText="false" indent="0" shrinkToFit="false"/>
      <protection locked="true" hidden="false"/>
    </xf>
    <xf numFmtId="164" fontId="0" fillId="0" borderId="15" xfId="0" applyFont="false" applyBorder="true" applyAlignment="false" applyProtection="false">
      <alignment horizontal="general" vertical="bottom" textRotation="0" wrapText="false" indent="0" shrinkToFit="false"/>
      <protection locked="true" hidden="false"/>
    </xf>
    <xf numFmtId="168" fontId="0" fillId="0" borderId="33" xfId="0" applyFont="true" applyBorder="true" applyAlignment="false" applyProtection="false">
      <alignment horizontal="general" vertical="bottom" textRotation="0" wrapText="false" indent="0" shrinkToFit="false"/>
      <protection locked="true" hidden="false"/>
    </xf>
    <xf numFmtId="168" fontId="0" fillId="0" borderId="70" xfId="0" applyFont="true" applyBorder="true" applyAlignment="false" applyProtection="false">
      <alignment horizontal="general" vertical="bottom" textRotation="0" wrapText="false" indent="0" shrinkToFit="false"/>
      <protection locked="true" hidden="false"/>
    </xf>
    <xf numFmtId="168" fontId="0" fillId="0" borderId="36" xfId="0" applyFont="true" applyBorder="true" applyAlignment="false" applyProtection="false">
      <alignment horizontal="general" vertical="bottom" textRotation="0" wrapText="false" indent="0" shrinkToFit="false"/>
      <protection locked="true" hidden="false"/>
    </xf>
    <xf numFmtId="164" fontId="4" fillId="0" borderId="44" xfId="0" applyFont="true" applyBorder="true" applyAlignment="true" applyProtection="false">
      <alignment horizontal="general" vertical="bottom" textRotation="0" wrapText="false" indent="0" shrinkToFit="false"/>
      <protection locked="true" hidden="false"/>
    </xf>
    <xf numFmtId="164" fontId="4" fillId="0" borderId="9" xfId="0" applyFont="true" applyBorder="true" applyAlignment="true" applyProtection="false">
      <alignment horizontal="general" vertical="bottom" textRotation="0" wrapText="false" indent="0" shrinkToFit="false"/>
      <protection locked="true" hidden="false"/>
    </xf>
    <xf numFmtId="168" fontId="0" fillId="0" borderId="7" xfId="0" applyFont="true" applyBorder="true" applyAlignment="true" applyProtection="false">
      <alignment horizontal="general" vertical="bottom" textRotation="0" wrapText="false" indent="0" shrinkToFit="false"/>
      <protection locked="true" hidden="false"/>
    </xf>
    <xf numFmtId="168" fontId="0" fillId="0" borderId="0" xfId="0" applyFont="true" applyBorder="false" applyAlignment="true" applyProtection="false">
      <alignment horizontal="general" vertical="bottom" textRotation="0" wrapText="false" indent="0" shrinkToFit="false"/>
      <protection locked="true" hidden="false"/>
    </xf>
    <xf numFmtId="168" fontId="0" fillId="0" borderId="71" xfId="0" applyFont="true" applyBorder="true" applyAlignment="true" applyProtection="false">
      <alignment horizontal="general" vertical="bottom" textRotation="0" wrapText="false" indent="0" shrinkToFit="false"/>
      <protection locked="true" hidden="false"/>
    </xf>
    <xf numFmtId="168" fontId="0" fillId="0" borderId="7" xfId="0" applyFont="true" applyBorder="true" applyAlignment="false" applyProtection="false">
      <alignment horizontal="general" vertical="bottom" textRotation="0" wrapText="false" indent="0" shrinkToFit="false"/>
      <protection locked="true" hidden="false"/>
    </xf>
    <xf numFmtId="168" fontId="0" fillId="0" borderId="0" xfId="0" applyFont="true" applyBorder="false" applyAlignment="false" applyProtection="false">
      <alignment horizontal="general" vertical="bottom" textRotation="0" wrapText="false" indent="0" shrinkToFit="false"/>
      <protection locked="true" hidden="false"/>
    </xf>
    <xf numFmtId="168" fontId="0" fillId="0" borderId="71" xfId="0" applyFont="true" applyBorder="true" applyAlignment="false" applyProtection="false">
      <alignment horizontal="general" vertical="bottom" textRotation="0" wrapText="false" indent="0" shrinkToFit="false"/>
      <protection locked="true" hidden="false"/>
    </xf>
    <xf numFmtId="164" fontId="4" fillId="0" borderId="7" xfId="0" applyFont="true" applyBorder="true" applyAlignment="false" applyProtection="false">
      <alignment horizontal="general" vertical="bottom" textRotation="0" wrapText="false" indent="0" shrinkToFit="false"/>
      <protection locked="true" hidden="false"/>
    </xf>
    <xf numFmtId="164" fontId="4" fillId="11" borderId="63" xfId="0" applyFont="true" applyBorder="true" applyAlignment="false" applyProtection="false">
      <alignment horizontal="general" vertical="bottom" textRotation="0" wrapText="false" indent="0" shrinkToFit="false"/>
      <protection locked="true" hidden="false"/>
    </xf>
    <xf numFmtId="164" fontId="4" fillId="11" borderId="67" xfId="0" applyFont="true" applyBorder="true" applyAlignment="false" applyProtection="false">
      <alignment horizontal="general" vertical="bottom" textRotation="0" wrapText="false" indent="0" shrinkToFit="false"/>
      <protection locked="true" hidden="false"/>
    </xf>
    <xf numFmtId="168" fontId="0" fillId="0" borderId="12" xfId="0" applyFont="true" applyBorder="true" applyAlignment="false" applyProtection="false">
      <alignment horizontal="general" vertical="bottom" textRotation="0" wrapText="false" indent="0" shrinkToFit="false"/>
      <protection locked="true" hidden="false"/>
    </xf>
    <xf numFmtId="168" fontId="0" fillId="0" borderId="72" xfId="0" applyFont="true" applyBorder="true" applyAlignment="false" applyProtection="false">
      <alignment horizontal="general" vertical="bottom" textRotation="0" wrapText="false" indent="0" shrinkToFit="false"/>
      <protection locked="true" hidden="false"/>
    </xf>
    <xf numFmtId="168" fontId="0" fillId="0" borderId="73" xfId="0" applyFont="true" applyBorder="true" applyAlignment="false" applyProtection="false">
      <alignment horizontal="general" vertical="bottom" textRotation="0" wrapText="false" indent="0" shrinkToFit="false"/>
      <protection locked="true" hidden="false"/>
    </xf>
    <xf numFmtId="168" fontId="4" fillId="0" borderId="49" xfId="0" applyFont="true" applyBorder="true" applyAlignment="false" applyProtection="false">
      <alignment horizontal="general" vertical="bottom" textRotation="0" wrapText="false" indent="0" shrinkToFit="false"/>
      <protection locked="true" hidden="false"/>
    </xf>
    <xf numFmtId="168" fontId="4" fillId="0" borderId="50" xfId="0" applyFont="true" applyBorder="true" applyAlignment="false" applyProtection="false">
      <alignment horizontal="general" vertical="bottom" textRotation="0" wrapText="false" indent="0" shrinkToFit="false"/>
      <protection locked="true" hidden="false"/>
    </xf>
    <xf numFmtId="168" fontId="4" fillId="0" borderId="51"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4" fillId="0" borderId="47" xfId="0" applyFont="true" applyBorder="true" applyAlignment="false" applyProtection="false">
      <alignment horizontal="general" vertical="bottom" textRotation="0" wrapText="false" indent="0" shrinkToFit="false"/>
      <protection locked="true" hidden="false"/>
    </xf>
    <xf numFmtId="168" fontId="0" fillId="0" borderId="28" xfId="0" applyFont="true" applyBorder="true" applyAlignment="false" applyProtection="false">
      <alignment horizontal="general" vertical="bottom" textRotation="0" wrapText="false" indent="0" shrinkToFit="false"/>
      <protection locked="true" hidden="false"/>
    </xf>
    <xf numFmtId="168" fontId="0" fillId="0" borderId="62" xfId="0" applyFont="true" applyBorder="true" applyAlignment="false" applyProtection="false">
      <alignment horizontal="general" vertical="bottom" textRotation="0" wrapText="false" indent="0" shrinkToFit="false"/>
      <protection locked="true" hidden="false"/>
    </xf>
    <xf numFmtId="168" fontId="0" fillId="0" borderId="15" xfId="0" applyFont="true" applyBorder="true" applyAlignment="false" applyProtection="false">
      <alignment horizontal="general" vertical="bottom" textRotation="0" wrapText="false" indent="0" shrinkToFit="false"/>
      <protection locked="true" hidden="false"/>
    </xf>
    <xf numFmtId="164" fontId="4" fillId="0" borderId="28" xfId="0" applyFont="true" applyBorder="true" applyAlignment="true" applyProtection="false">
      <alignment horizontal="center" vertical="bottom" textRotation="0" wrapText="true" indent="0" shrinkToFit="false"/>
      <protection locked="true" hidden="false"/>
    </xf>
    <xf numFmtId="164" fontId="4" fillId="0" borderId="62" xfId="0" applyFont="true" applyBorder="true" applyAlignment="true" applyProtection="false">
      <alignment horizontal="center" vertical="bottom" textRotation="0" wrapText="true" indent="0" shrinkToFit="false"/>
      <protection locked="true" hidden="false"/>
    </xf>
    <xf numFmtId="164" fontId="4" fillId="0" borderId="15" xfId="0" applyFont="true" applyBorder="true" applyAlignment="true" applyProtection="false">
      <alignment horizontal="center" vertical="bottom" textRotation="0" wrapText="true" indent="0" shrinkToFit="false"/>
      <protection locked="true" hidden="false"/>
    </xf>
    <xf numFmtId="164" fontId="4" fillId="13" borderId="52" xfId="21" applyFont="true" applyBorder="true" applyAlignment="true" applyProtection="false">
      <alignment horizontal="general" vertical="bottom" textRotation="0" wrapText="true" indent="0" shrinkToFit="false"/>
      <protection locked="true" hidden="false"/>
    </xf>
    <xf numFmtId="164" fontId="4" fillId="0" borderId="7" xfId="0" applyFont="true" applyBorder="true" applyAlignment="true" applyProtection="false">
      <alignment horizontal="general" vertical="bottom" textRotation="0" wrapText="false" indent="0" shrinkToFit="false"/>
      <protection locked="true" hidden="false"/>
    </xf>
    <xf numFmtId="164" fontId="4" fillId="11" borderId="63" xfId="0" applyFont="true" applyBorder="true" applyAlignment="true" applyProtection="false">
      <alignment horizontal="general" vertical="bottom" textRotation="0" wrapText="false" indent="0" shrinkToFit="false"/>
      <protection locked="true" hidden="false"/>
    </xf>
    <xf numFmtId="164" fontId="4" fillId="11" borderId="67" xfId="0" applyFont="true" applyBorder="true" applyAlignment="true" applyProtection="false">
      <alignment horizontal="general" vertical="bottom" textRotation="0" wrapText="false" indent="0" shrinkToFit="false"/>
      <protection locked="true" hidden="false"/>
    </xf>
    <xf numFmtId="168" fontId="0" fillId="0" borderId="12" xfId="0" applyFont="true" applyBorder="true" applyAlignment="true" applyProtection="false">
      <alignment horizontal="general" vertical="bottom" textRotation="0" wrapText="false" indent="0" shrinkToFit="false"/>
      <protection locked="true" hidden="false"/>
    </xf>
    <xf numFmtId="168" fontId="0" fillId="0" borderId="72" xfId="0" applyFont="true" applyBorder="true" applyAlignment="true" applyProtection="false">
      <alignment horizontal="general" vertical="bottom" textRotation="0" wrapText="false" indent="0" shrinkToFit="false"/>
      <protection locked="true" hidden="false"/>
    </xf>
    <xf numFmtId="168" fontId="0" fillId="0" borderId="73" xfId="0" applyFont="true" applyBorder="true" applyAlignment="true" applyProtection="false">
      <alignment horizontal="general" vertical="bottom" textRotation="0" wrapText="false" indent="0" shrinkToFit="false"/>
      <protection locked="true" hidden="false"/>
    </xf>
    <xf numFmtId="169" fontId="0" fillId="0" borderId="58" xfId="21" applyFont="true" applyBorder="true" applyAlignment="false" applyProtection="false">
      <alignment horizontal="general" vertical="bottom" textRotation="0" wrapText="false" indent="0" shrinkToFit="false"/>
      <protection locked="true" hidden="false"/>
    </xf>
    <xf numFmtId="164" fontId="4" fillId="2" borderId="28" xfId="0" applyFont="true" applyBorder="true" applyAlignment="true" applyProtection="false">
      <alignment horizontal="general" vertical="bottom" textRotation="0" wrapText="true" indent="0" shrinkToFit="false"/>
      <protection locked="true" hidden="false"/>
    </xf>
    <xf numFmtId="164" fontId="0" fillId="2" borderId="29" xfId="0" applyFont="false" applyBorder="true" applyAlignment="true" applyProtection="false">
      <alignment horizontal="general" vertical="bottom" textRotation="0" wrapText="true" indent="0" shrinkToFit="false"/>
      <protection locked="true" hidden="false"/>
    </xf>
    <xf numFmtId="164" fontId="4" fillId="4" borderId="25" xfId="0" applyFont="true" applyBorder="true" applyAlignment="true" applyProtection="false">
      <alignment horizontal="general" vertical="bottom" textRotation="0" wrapText="true" indent="0" shrinkToFit="false"/>
      <protection locked="true" hidden="false"/>
    </xf>
    <xf numFmtId="164" fontId="0" fillId="0" borderId="30" xfId="0" applyFont="false" applyBorder="true" applyAlignment="true" applyProtection="false">
      <alignment horizontal="general" vertical="bottom" textRotation="0" wrapText="true" indent="0" shrinkToFit="false"/>
      <protection locked="true" hidden="false"/>
    </xf>
    <xf numFmtId="164" fontId="4" fillId="4" borderId="5" xfId="0" applyFont="true" applyBorder="true" applyAlignment="true" applyProtection="false">
      <alignment horizontal="general" vertical="bottom" textRotation="0" wrapText="true" indent="0" shrinkToFit="false"/>
      <protection locked="true" hidden="false"/>
    </xf>
    <xf numFmtId="164" fontId="0" fillId="0" borderId="6" xfId="0" applyFont="false" applyBorder="true" applyAlignment="true" applyProtection="false">
      <alignment horizontal="left" vertical="bottom" textRotation="0" wrapText="true" indent="0" shrinkToFit="false"/>
      <protection locked="true" hidden="false"/>
    </xf>
    <xf numFmtId="164" fontId="4" fillId="4" borderId="10" xfId="0" applyFont="true" applyBorder="true" applyAlignment="true" applyProtection="false">
      <alignment horizontal="general" vertical="bottom" textRotation="0" wrapText="true" indent="0" shrinkToFit="false"/>
      <protection locked="true" hidden="false"/>
    </xf>
    <xf numFmtId="164" fontId="0" fillId="0" borderId="11" xfId="0" applyFont="fals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4" fillId="2" borderId="4" xfId="0" applyFont="true" applyBorder="true" applyAlignment="true" applyProtection="false">
      <alignment horizontal="general" vertical="bottom" textRotation="0" wrapText="true" indent="0" shrinkToFit="false"/>
      <protection locked="true" hidden="false"/>
    </xf>
    <xf numFmtId="164" fontId="4" fillId="2" borderId="36" xfId="0" applyFont="true" applyBorder="true" applyAlignment="true" applyProtection="false">
      <alignment horizontal="center" vertical="bottom" textRotation="0" wrapText="true" indent="0" shrinkToFit="false"/>
      <protection locked="true" hidden="false"/>
    </xf>
    <xf numFmtId="164" fontId="4" fillId="0" borderId="39" xfId="0" applyFont="true" applyBorder="true" applyAlignment="true" applyProtection="false">
      <alignment horizontal="general" vertical="center" textRotation="0" wrapText="tru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xf numFmtId="164" fontId="0" fillId="0" borderId="2" xfId="0" applyFont="true" applyBorder="true" applyAlignment="true" applyProtection="false">
      <alignment horizontal="left" vertical="top" textRotation="0" wrapText="true" indent="0" shrinkToFit="false"/>
      <protection locked="true" hidden="false"/>
    </xf>
    <xf numFmtId="164" fontId="4" fillId="0" borderId="44" xfId="0" applyFont="true" applyBorder="true" applyAlignment="true" applyProtection="false">
      <alignment horizontal="general" vertical="center" textRotation="0" wrapText="true" indent="0" shrinkToFit="false"/>
      <protection locked="true" hidden="false"/>
    </xf>
    <xf numFmtId="164" fontId="0" fillId="0" borderId="6" xfId="0" applyFont="true" applyBorder="true" applyAlignment="true" applyProtection="false">
      <alignment horizontal="left" vertical="top" textRotation="0" wrapText="true" indent="0" shrinkToFit="false"/>
      <protection locked="true" hidden="false"/>
    </xf>
    <xf numFmtId="164" fontId="4" fillId="0" borderId="63" xfId="0" applyFont="true" applyBorder="true" applyAlignment="true" applyProtection="false">
      <alignment horizontal="general" vertical="center" textRotation="0" wrapText="true" indent="0" shrinkToFit="false"/>
      <protection locked="true" hidden="false"/>
    </xf>
    <xf numFmtId="164" fontId="0" fillId="0" borderId="5" xfId="0" applyFont="true" applyBorder="true" applyAlignment="true" applyProtection="false">
      <alignment horizontal="general" vertical="top" textRotation="0" wrapText="true" indent="0" shrinkToFit="false"/>
      <protection locked="true" hidden="false"/>
    </xf>
    <xf numFmtId="164" fontId="4" fillId="0" borderId="46" xfId="0" applyFont="true" applyBorder="true" applyAlignment="true" applyProtection="false">
      <alignment horizontal="general" vertical="center" textRotation="0" wrapText="true" indent="0" shrinkToFit="false"/>
      <protection locked="true" hidden="false"/>
    </xf>
    <xf numFmtId="164" fontId="0" fillId="0" borderId="23" xfId="0" applyFont="true" applyBorder="true" applyAlignment="true" applyProtection="false">
      <alignment horizontal="general" vertical="center" textRotation="0" wrapText="true" indent="0" shrinkToFit="false"/>
      <protection locked="true" hidden="false"/>
    </xf>
    <xf numFmtId="164" fontId="0" fillId="0" borderId="11" xfId="0" applyFont="true" applyBorder="true" applyAlignment="true" applyProtection="false">
      <alignment horizontal="general" vertical="center" textRotation="0" wrapText="true" indent="0" shrinkToFit="false"/>
      <protection locked="true" hidden="false"/>
    </xf>
    <xf numFmtId="164" fontId="4" fillId="2" borderId="31" xfId="0" applyFont="true" applyBorder="true" applyAlignment="true" applyProtection="false">
      <alignment horizontal="center" vertical="bottom" textRotation="0" wrapText="true" indent="0" shrinkToFit="false"/>
      <protection locked="true" hidden="false"/>
    </xf>
    <xf numFmtId="164" fontId="4" fillId="2" borderId="15" xfId="0" applyFont="true" applyBorder="true" applyAlignment="true" applyProtection="false">
      <alignment horizontal="center" vertical="bottom" textRotation="0" wrapText="true" indent="0" shrinkToFit="false"/>
      <protection locked="true" hidden="false"/>
    </xf>
    <xf numFmtId="164" fontId="0" fillId="0" borderId="74" xfId="0" applyFont="true" applyBorder="true" applyAlignment="true" applyProtection="false">
      <alignment horizontal="left" vertical="center" textRotation="0" wrapText="true" indent="0" shrinkToFit="false"/>
      <protection locked="true" hidden="false"/>
    </xf>
    <xf numFmtId="164" fontId="0" fillId="0" borderId="75" xfId="0" applyFont="true" applyBorder="true" applyAlignment="true" applyProtection="false">
      <alignment horizontal="left" vertical="center" textRotation="0" wrapText="true" indent="0" shrinkToFit="false"/>
      <protection locked="true" hidden="false"/>
    </xf>
    <xf numFmtId="164" fontId="0" fillId="0" borderId="5" xfId="0" applyFont="true" applyBorder="true" applyAlignment="true" applyProtection="false">
      <alignment horizontal="left" vertical="center" textRotation="0" wrapText="true" indent="0" shrinkToFit="false"/>
      <protection locked="true" hidden="false"/>
    </xf>
    <xf numFmtId="164" fontId="0" fillId="0" borderId="6" xfId="0" applyFont="true" applyBorder="true" applyAlignment="true" applyProtection="false">
      <alignment horizontal="left" vertical="center" textRotation="0" wrapText="true" indent="0" shrinkToFit="false"/>
      <protection locked="true" hidden="false"/>
    </xf>
    <xf numFmtId="164" fontId="0" fillId="0" borderId="64" xfId="0" applyFont="true" applyBorder="true" applyAlignment="true" applyProtection="false">
      <alignment horizontal="left" vertical="center" textRotation="0" wrapText="true" indent="0" shrinkToFit="false"/>
      <protection locked="true" hidden="false"/>
    </xf>
    <xf numFmtId="164" fontId="0" fillId="0" borderId="69" xfId="0" applyFont="true" applyBorder="true" applyAlignment="true" applyProtection="false">
      <alignment horizontal="left" vertical="center" textRotation="0" wrapText="true" indent="0" shrinkToFit="false"/>
      <protection locked="true" hidden="false"/>
    </xf>
    <xf numFmtId="164" fontId="0" fillId="0" borderId="7" xfId="0" applyFont="true" applyBorder="true" applyAlignment="true" applyProtection="false">
      <alignment horizontal="left" vertical="center" textRotation="0" wrapText="true" indent="0" shrinkToFit="false"/>
      <protection locked="true" hidden="false"/>
    </xf>
    <xf numFmtId="164" fontId="0" fillId="0" borderId="76" xfId="0" applyFont="true" applyBorder="true" applyAlignment="true" applyProtection="false">
      <alignment horizontal="left" vertical="center" textRotation="0" wrapText="true" indent="0" shrinkToFit="false"/>
      <protection locked="true" hidden="false"/>
    </xf>
    <xf numFmtId="164" fontId="0" fillId="0" borderId="77" xfId="0" applyFont="false" applyBorder="true" applyAlignment="true" applyProtection="false">
      <alignment horizontal="general" vertical="bottom" textRotation="0" wrapText="true" indent="0" shrinkToFit="false"/>
      <protection locked="true" hidden="false"/>
    </xf>
    <xf numFmtId="164" fontId="14" fillId="0" borderId="7" xfId="0" applyFont="true" applyBorder="true" applyAlignment="true" applyProtection="false">
      <alignment horizontal="left" vertical="center" textRotation="0" wrapText="true" indent="0" shrinkToFit="false"/>
      <protection locked="true" hidden="false"/>
    </xf>
    <xf numFmtId="164" fontId="14" fillId="0" borderId="76" xfId="0" applyFont="true" applyBorder="true" applyAlignment="true" applyProtection="false">
      <alignment horizontal="left" vertical="center" textRotation="0" wrapText="true" indent="0" shrinkToFit="false"/>
      <protection locked="true" hidden="false"/>
    </xf>
    <xf numFmtId="164" fontId="0" fillId="0" borderId="49" xfId="0" applyFont="true" applyBorder="true" applyAlignment="true" applyProtection="false">
      <alignment horizontal="left" vertical="center" textRotation="0" wrapText="true" indent="0" shrinkToFit="false"/>
      <protection locked="true" hidden="false"/>
    </xf>
    <xf numFmtId="164" fontId="0" fillId="0" borderId="51" xfId="0" applyFont="true" applyBorder="true" applyAlignment="true" applyProtection="false">
      <alignment horizontal="left" vertical="center" textRotation="0" wrapText="true" indent="0" shrinkToFit="false"/>
      <protection locked="true" hidden="false"/>
    </xf>
    <xf numFmtId="164" fontId="0" fillId="0" borderId="25" xfId="0" applyFont="true" applyBorder="true" applyAlignment="true" applyProtection="false">
      <alignment horizontal="left" vertical="center" textRotation="0" wrapText="true" indent="0" shrinkToFit="false"/>
      <protection locked="true" hidden="false"/>
    </xf>
    <xf numFmtId="164" fontId="0" fillId="0" borderId="30" xfId="0" applyFont="true" applyBorder="true" applyAlignment="true" applyProtection="false">
      <alignment horizontal="left" vertical="center" textRotation="0" wrapText="true" indent="0" shrinkToFit="false"/>
      <protection locked="true" hidden="false"/>
    </xf>
    <xf numFmtId="164" fontId="16" fillId="0" borderId="5" xfId="0" applyFont="true" applyBorder="true" applyAlignment="true" applyProtection="false">
      <alignment horizontal="left" vertical="center" textRotation="0" wrapText="true" indent="0" shrinkToFit="false"/>
      <protection locked="true" hidden="false"/>
    </xf>
    <xf numFmtId="164" fontId="16" fillId="0" borderId="6" xfId="0" applyFont="true" applyBorder="true" applyAlignment="true" applyProtection="false">
      <alignment horizontal="left" vertical="center" textRotation="0" wrapText="true" indent="0" shrinkToFit="false"/>
      <protection locked="true" hidden="false"/>
    </xf>
    <xf numFmtId="164" fontId="4" fillId="2" borderId="28" xfId="0" applyFont="true" applyBorder="true" applyAlignment="true" applyProtection="false">
      <alignment horizontal="center" vertical="bottom" textRotation="0" wrapText="true" indent="0" shrinkToFit="false"/>
      <protection locked="true" hidden="false"/>
    </xf>
    <xf numFmtId="164" fontId="4" fillId="2" borderId="62" xfId="0" applyFont="true" applyBorder="true" applyAlignment="true" applyProtection="false">
      <alignment horizontal="center" vertical="bottom" textRotation="0" wrapText="true" indent="0" shrinkToFit="false"/>
      <protection locked="true" hidden="false"/>
    </xf>
    <xf numFmtId="164" fontId="0" fillId="0" borderId="1" xfId="0" applyFont="true" applyBorder="true" applyAlignment="true" applyProtection="false">
      <alignment horizontal="left" vertical="center" textRotation="0" wrapText="true" indent="0" shrinkToFit="false"/>
      <protection locked="true" hidden="false"/>
    </xf>
    <xf numFmtId="170" fontId="0" fillId="0" borderId="40" xfId="0" applyFont="false" applyBorder="true" applyAlignment="true" applyProtection="false">
      <alignment horizontal="center" vertical="center" textRotation="0" wrapText="true" indent="0" shrinkToFit="false"/>
      <protection locked="true" hidden="false"/>
    </xf>
    <xf numFmtId="164" fontId="0" fillId="0" borderId="2" xfId="0" applyFont="true" applyBorder="true" applyAlignment="true" applyProtection="false">
      <alignment horizontal="left" vertical="center" textRotation="0" wrapText="true" indent="0" shrinkToFit="false"/>
      <protection locked="true" hidden="false"/>
    </xf>
    <xf numFmtId="164" fontId="0" fillId="0" borderId="6" xfId="21" applyFont="true" applyBorder="true" applyAlignment="true" applyProtection="false">
      <alignment horizontal="left" vertical="center" textRotation="0" wrapText="true" indent="0" shrinkToFit="false"/>
      <protection locked="true" hidden="false"/>
    </xf>
    <xf numFmtId="170" fontId="0" fillId="0" borderId="62" xfId="0" applyFont="false" applyBorder="true" applyAlignment="true" applyProtection="false">
      <alignment horizontal="center" vertical="center" textRotation="0" wrapText="true" indent="0" shrinkToFit="false"/>
      <protection locked="true" hidden="false"/>
    </xf>
    <xf numFmtId="164" fontId="0" fillId="0" borderId="9" xfId="0" applyFont="false" applyBorder="true" applyAlignment="true" applyProtection="false">
      <alignment horizontal="left" vertical="center" textRotation="0" wrapText="true" indent="0" shrinkToFit="false"/>
      <protection locked="true" hidden="false"/>
    </xf>
    <xf numFmtId="164" fontId="0" fillId="0" borderId="78" xfId="0" applyFont="false" applyBorder="true" applyAlignment="true" applyProtection="false">
      <alignment horizontal="left" vertical="center" textRotation="0" wrapText="true" indent="0" shrinkToFit="false"/>
      <protection locked="true" hidden="false"/>
    </xf>
    <xf numFmtId="164" fontId="0" fillId="0" borderId="21" xfId="0" applyFont="false" applyBorder="true" applyAlignment="true" applyProtection="false">
      <alignment horizontal="left" vertical="center" textRotation="0" wrapText="true" indent="0" shrinkToFit="false"/>
      <protection locked="true" hidden="false"/>
    </xf>
    <xf numFmtId="170" fontId="0" fillId="0" borderId="79" xfId="0" applyFont="false" applyBorder="true" applyAlignment="true" applyProtection="false">
      <alignment horizontal="center" vertical="center" textRotation="0" wrapText="true" indent="0" shrinkToFit="false"/>
      <protection locked="true" hidden="false"/>
    </xf>
    <xf numFmtId="164" fontId="0" fillId="0" borderId="41" xfId="0" applyFont="false" applyBorder="true" applyAlignment="true" applyProtection="false">
      <alignment horizontal="center" vertical="center" textRotation="0" wrapText="true" indent="0" shrinkToFit="false"/>
      <protection locked="true" hidden="false"/>
    </xf>
    <xf numFmtId="164" fontId="0" fillId="0" borderId="18" xfId="21" applyFont="true" applyBorder="true" applyAlignment="true" applyProtection="false">
      <alignment horizontal="left" vertical="center" textRotation="0" wrapText="true" indent="0" shrinkToFit="false"/>
      <protection locked="true" hidden="false"/>
    </xf>
    <xf numFmtId="164" fontId="0" fillId="0" borderId="78" xfId="21" applyFont="true" applyBorder="true" applyAlignment="true" applyProtection="false">
      <alignment horizontal="left" vertical="center" textRotation="0" wrapText="true" indent="0" shrinkToFit="false"/>
      <protection locked="true" hidden="false"/>
    </xf>
    <xf numFmtId="164" fontId="0" fillId="0" borderId="45" xfId="21" applyFont="true" applyBorder="true" applyAlignment="true" applyProtection="false">
      <alignment horizontal="left" vertical="center" textRotation="0" wrapText="true" indent="0" shrinkToFit="false"/>
      <protection locked="true" hidden="false"/>
    </xf>
    <xf numFmtId="164" fontId="0" fillId="0" borderId="0" xfId="0" applyFont="false" applyBorder="true" applyAlignment="true" applyProtection="false">
      <alignment horizontal="left" vertical="center" textRotation="0" wrapText="true" indent="0" shrinkToFit="false"/>
      <protection locked="true" hidden="false"/>
    </xf>
    <xf numFmtId="170" fontId="0" fillId="0" borderId="0" xfId="0" applyFont="fals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true" applyProtection="false">
      <alignment horizontal="general" vertical="bottom" textRotation="0" wrapText="true" indent="0" shrinkToFit="false"/>
      <protection locked="true" hidden="false"/>
    </xf>
    <xf numFmtId="164" fontId="4" fillId="14" borderId="18" xfId="0" applyFont="true" applyBorder="true" applyAlignment="true" applyProtection="false">
      <alignment horizontal="general" vertical="bottom" textRotation="0" wrapText="true" indent="0" shrinkToFit="false"/>
      <protection locked="true" hidden="false"/>
    </xf>
    <xf numFmtId="164" fontId="4" fillId="15" borderId="78" xfId="0" applyFont="true" applyBorder="true" applyAlignment="true" applyProtection="false">
      <alignment horizontal="general" vertical="bottom" textRotation="0" wrapText="true" indent="0" shrinkToFit="false"/>
      <protection locked="true" hidden="false"/>
    </xf>
    <xf numFmtId="164" fontId="0" fillId="16" borderId="0" xfId="0" applyFont="true" applyBorder="false" applyAlignment="true" applyProtection="false">
      <alignment horizontal="general" vertical="bottom" textRotation="0" wrapText="true" indent="0" shrinkToFit="false"/>
      <protection locked="true" hidden="false"/>
    </xf>
    <xf numFmtId="164" fontId="0" fillId="0" borderId="77" xfId="0" applyFont="true" applyBorder="true" applyAlignment="true" applyProtection="false">
      <alignment horizontal="general" vertical="bottom" textRotation="0" wrapText="true" indent="0" shrinkToFit="false"/>
      <protection locked="true" hidden="false"/>
    </xf>
    <xf numFmtId="164" fontId="0" fillId="0" borderId="19" xfId="0" applyFont="true" applyBorder="true" applyAlignment="true" applyProtection="false">
      <alignment horizontal="general" vertical="bottom" textRotation="0" wrapText="true" indent="0" shrinkToFit="false"/>
      <protection locked="true" hidden="false"/>
    </xf>
    <xf numFmtId="164" fontId="0" fillId="17" borderId="5" xfId="0" applyFont="true" applyBorder="true" applyAlignment="true" applyProtection="false">
      <alignment horizontal="left" vertical="center" textRotation="0" wrapText="true" indent="0" shrinkToFit="false"/>
      <protection locked="true" hidden="false"/>
    </xf>
    <xf numFmtId="164" fontId="0" fillId="0" borderId="14" xfId="0" applyFont="true" applyBorder="true" applyAlignment="true" applyProtection="false">
      <alignment horizontal="left" vertical="center" textRotation="0" wrapText="true" indent="0" shrinkToFit="false"/>
      <protection locked="true" hidden="false"/>
    </xf>
    <xf numFmtId="170" fontId="0" fillId="0" borderId="40" xfId="0" applyFont="true" applyBorder="true" applyAlignment="true" applyProtection="false">
      <alignment horizontal="center" vertical="center" textRotation="0" wrapText="true" indent="0" shrinkToFit="false"/>
      <protection locked="true" hidden="false"/>
    </xf>
    <xf numFmtId="164" fontId="4" fillId="2" borderId="31" xfId="0" applyFont="true" applyBorder="true" applyAlignment="true" applyProtection="false">
      <alignment horizontal="center" vertical="bottom" textRotation="0" wrapText="false" indent="0" shrinkToFit="false"/>
      <protection locked="true" hidden="false"/>
    </xf>
    <xf numFmtId="164" fontId="4" fillId="2" borderId="62" xfId="0" applyFont="true" applyBorder="true" applyAlignment="true" applyProtection="false">
      <alignment horizontal="center" vertical="bottom" textRotation="0" wrapText="false" indent="0" shrinkToFit="false"/>
      <protection locked="true" hidden="false"/>
    </xf>
    <xf numFmtId="164" fontId="4" fillId="2" borderId="29" xfId="0" applyFont="true" applyBorder="true" applyAlignment="true" applyProtection="false">
      <alignment horizontal="center" vertical="bottom" textRotation="0" wrapText="false" indent="0" shrinkToFit="false"/>
      <protection locked="true" hidden="false"/>
    </xf>
    <xf numFmtId="164" fontId="0" fillId="0" borderId="28" xfId="0" applyFont="true" applyBorder="true" applyAlignment="true" applyProtection="false">
      <alignment horizontal="center" vertical="center" textRotation="0" wrapText="true" indent="0" shrinkToFit="false"/>
      <protection locked="true" hidden="false"/>
    </xf>
    <xf numFmtId="171" fontId="0" fillId="0" borderId="17" xfId="0" applyFont="true" applyBorder="true" applyAlignment="true" applyProtection="false">
      <alignment horizontal="center" vertical="bottom" textRotation="0" wrapText="false" indent="0" shrinkToFit="false"/>
      <protection locked="true" hidden="false"/>
    </xf>
    <xf numFmtId="164" fontId="0" fillId="0" borderId="6" xfId="0" applyFont="true" applyBorder="true" applyAlignment="true" applyProtection="false">
      <alignment horizontal="center" vertical="center" textRotation="0" wrapText="false" indent="0" shrinkToFit="false"/>
      <protection locked="true" hidden="false"/>
    </xf>
    <xf numFmtId="164" fontId="0" fillId="0" borderId="5" xfId="0" applyFont="true" applyBorder="true" applyAlignment="true" applyProtection="false">
      <alignment horizontal="center" vertical="center" textRotation="0" wrapText="false" indent="0" shrinkToFit="false"/>
      <protection locked="true" hidden="false"/>
    </xf>
    <xf numFmtId="170" fontId="0" fillId="0" borderId="17" xfId="0" applyFont="true" applyBorder="true" applyAlignment="true" applyProtection="false">
      <alignment horizontal="center" vertical="center" textRotation="0" wrapText="false" indent="0" shrinkToFit="false"/>
      <protection locked="true" hidden="false"/>
    </xf>
    <xf numFmtId="164" fontId="0" fillId="0" borderId="6" xfId="0" applyFont="true" applyBorder="true" applyAlignment="true" applyProtection="false">
      <alignment horizontal="center" vertical="center" textRotation="0" wrapText="true" indent="0" shrinkToFit="false"/>
      <protection locked="true" hidden="false"/>
    </xf>
    <xf numFmtId="170" fontId="0" fillId="0" borderId="17" xfId="0" applyFont="false" applyBorder="true" applyAlignment="true" applyProtection="false">
      <alignment horizontal="center" vertical="center" textRotation="0" wrapText="false" indent="0" shrinkToFit="false"/>
      <protection locked="true" hidden="false"/>
    </xf>
    <xf numFmtId="164" fontId="0" fillId="0" borderId="64" xfId="0" applyFont="true" applyBorder="true" applyAlignment="true" applyProtection="false">
      <alignment horizontal="center" vertical="center" textRotation="0" wrapText="false" indent="0" shrinkToFit="false"/>
      <protection locked="true" hidden="false"/>
    </xf>
    <xf numFmtId="170" fontId="0" fillId="0" borderId="65" xfId="0" applyFont="false" applyBorder="true" applyAlignment="true" applyProtection="false">
      <alignment horizontal="center" vertical="center" textRotation="0" wrapText="false" indent="0" shrinkToFit="false"/>
      <protection locked="true" hidden="false"/>
    </xf>
    <xf numFmtId="164" fontId="0" fillId="0" borderId="69" xfId="0" applyFont="tru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center" vertical="center" textRotation="0" wrapText="true" indent="0" shrinkToFit="false"/>
      <protection locked="true" hidden="false"/>
    </xf>
    <xf numFmtId="164" fontId="0" fillId="0" borderId="10" xfId="0" applyFont="true" applyBorder="true" applyAlignment="true" applyProtection="false">
      <alignment horizontal="center" vertical="center" textRotation="0" wrapText="false" indent="0" shrinkToFit="false"/>
      <protection locked="true" hidden="false"/>
    </xf>
    <xf numFmtId="170" fontId="0" fillId="0" borderId="22" xfId="0" applyFont="true" applyBorder="true" applyAlignment="true" applyProtection="false">
      <alignment horizontal="center" vertical="center" textRotation="0" wrapText="false" indent="0" shrinkToFit="false"/>
      <protection locked="true" hidden="false"/>
    </xf>
    <xf numFmtId="164" fontId="0" fillId="0" borderId="11" xfId="0" applyFont="true" applyBorder="true" applyAlignment="true" applyProtection="false">
      <alignment horizontal="center" vertical="center" textRotation="0" wrapText="false" indent="0" shrinkToFit="false"/>
      <protection locked="true" hidden="false"/>
    </xf>
    <xf numFmtId="164" fontId="0" fillId="0" borderId="5" xfId="21" applyFont="true" applyBorder="true" applyAlignment="true" applyProtection="false">
      <alignment horizontal="center" vertical="center" textRotation="0" wrapText="true" indent="0" shrinkToFit="false"/>
      <protection locked="true" hidden="false"/>
    </xf>
    <xf numFmtId="170" fontId="6" fillId="0" borderId="17" xfId="21" applyFont="true" applyBorder="true" applyAlignment="true" applyProtection="false">
      <alignment horizontal="center" vertical="center" textRotation="0" wrapText="false" indent="0" shrinkToFit="false"/>
      <protection locked="true" hidden="false"/>
    </xf>
    <xf numFmtId="164" fontId="0" fillId="0" borderId="6" xfId="21" applyFont="true" applyBorder="true" applyAlignment="true" applyProtection="false">
      <alignment horizontal="center" vertical="center" textRotation="0" wrapText="true" indent="0" shrinkToFit="false"/>
      <protection locked="true" hidden="false"/>
    </xf>
    <xf numFmtId="172" fontId="0" fillId="11" borderId="54" xfId="0" applyFont="true" applyBorder="true" applyAlignment="true" applyProtection="false">
      <alignment horizontal="center" vertical="center" textRotation="0" wrapText="true" indent="0" shrinkToFit="false"/>
      <protection locked="true" hidden="false"/>
    </xf>
    <xf numFmtId="173" fontId="0" fillId="11" borderId="54" xfId="0" applyFont="true" applyBorder="true" applyAlignment="true" applyProtection="false">
      <alignment horizontal="center" vertical="center" textRotation="0" wrapText="false" indent="0" shrinkToFit="false"/>
      <protection locked="true" hidden="false"/>
    </xf>
    <xf numFmtId="174" fontId="0" fillId="11" borderId="54" xfId="0" applyFont="true" applyBorder="true" applyAlignment="true" applyProtection="false">
      <alignment horizontal="center" vertical="center" textRotation="0" wrapText="true" indent="0" shrinkToFit="false"/>
      <protection locked="true" hidden="false"/>
    </xf>
    <xf numFmtId="164" fontId="0" fillId="0" borderId="10" xfId="21" applyFont="true" applyBorder="true" applyAlignment="true" applyProtection="false">
      <alignment horizontal="center" vertical="center" textRotation="0" wrapText="false" indent="0" shrinkToFit="false"/>
      <protection locked="true" hidden="false"/>
    </xf>
    <xf numFmtId="170" fontId="6" fillId="0" borderId="22" xfId="21" applyFont="true" applyBorder="true" applyAlignment="true" applyProtection="false">
      <alignment horizontal="center" vertical="center" textRotation="0" wrapText="false" indent="0" shrinkToFit="false"/>
      <protection locked="true" hidden="false"/>
    </xf>
    <xf numFmtId="164" fontId="0" fillId="0" borderId="11" xfId="21" applyFont="true" applyBorder="true" applyAlignment="true" applyProtection="false">
      <alignment horizontal="center" vertical="center" textRotation="0" wrapText="false" indent="0" shrinkToFit="false"/>
      <protection locked="true" hidden="false"/>
    </xf>
    <xf numFmtId="164" fontId="0" fillId="0" borderId="5" xfId="21" applyFont="true" applyBorder="true" applyAlignment="true" applyProtection="false">
      <alignment horizontal="center" vertical="center" textRotation="0" wrapText="false" indent="0" shrinkToFit="false"/>
      <protection locked="true" hidden="false"/>
    </xf>
    <xf numFmtId="170" fontId="0" fillId="0" borderId="17" xfId="21" applyFont="true" applyBorder="true" applyAlignment="true" applyProtection="false">
      <alignment horizontal="center" vertical="center" textRotation="0" wrapText="false" indent="0" shrinkToFit="false"/>
      <protection locked="true" hidden="false"/>
    </xf>
    <xf numFmtId="164" fontId="0" fillId="0" borderId="6" xfId="0" applyFont="false" applyBorder="true" applyAlignment="true" applyProtection="false">
      <alignment horizontal="center" vertical="center" textRotation="0" wrapText="true" indent="0" shrinkToFit="false"/>
      <protection locked="true" hidden="false"/>
    </xf>
    <xf numFmtId="170" fontId="0" fillId="0" borderId="22" xfId="0" applyFont="false" applyBorder="true" applyAlignment="true" applyProtection="false">
      <alignment horizontal="center" vertical="center" textRotation="0" wrapText="false" indent="0" shrinkToFit="false"/>
      <protection locked="true" hidden="false"/>
    </xf>
    <xf numFmtId="164" fontId="0" fillId="0" borderId="11" xfId="0" applyFont="false" applyBorder="true" applyAlignment="true" applyProtection="false">
      <alignment horizontal="center" vertical="center" textRotation="0" wrapText="false" indent="0" shrinkToFit="false"/>
      <protection locked="true" hidden="false"/>
    </xf>
    <xf numFmtId="175" fontId="0" fillId="0" borderId="17" xfId="0" applyFont="fals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75" fontId="0" fillId="0" borderId="17" xfId="0" applyFont="true" applyBorder="true" applyAlignment="true" applyProtection="false">
      <alignment horizontal="center" vertical="center" textRotation="0" wrapText="false" indent="0" shrinkToFit="false"/>
      <protection locked="true" hidden="false"/>
    </xf>
    <xf numFmtId="175" fontId="0" fillId="0" borderId="40" xfId="0" applyFont="true" applyBorder="true" applyAlignment="true" applyProtection="false">
      <alignment horizontal="center" vertical="center" textRotation="0" wrapText="false" indent="0" shrinkToFit="false"/>
      <protection locked="true" hidden="false"/>
    </xf>
    <xf numFmtId="172" fontId="0" fillId="0" borderId="2" xfId="0" applyFont="true" applyBorder="true" applyAlignment="true" applyProtection="false">
      <alignment horizontal="center" vertical="center" textRotation="0" wrapText="true" indent="0" shrinkToFit="false"/>
      <protection locked="true" hidden="false"/>
    </xf>
    <xf numFmtId="164" fontId="0" fillId="0" borderId="9" xfId="0" applyFont="true" applyBorder="true" applyAlignment="true" applyProtection="false">
      <alignment horizontal="center" vertical="center" textRotation="0" wrapText="true" indent="0" shrinkToFit="false"/>
      <protection locked="true" hidden="false"/>
    </xf>
    <xf numFmtId="164" fontId="0" fillId="0" borderId="18" xfId="0" applyFont="true" applyBorder="true" applyAlignment="true" applyProtection="false">
      <alignment horizontal="center" vertical="center" textRotation="0" wrapText="false" indent="0" shrinkToFit="false"/>
      <protection locked="true" hidden="false"/>
    </xf>
    <xf numFmtId="175" fontId="0" fillId="0" borderId="18" xfId="0" applyFont="true" applyBorder="true" applyAlignment="true" applyProtection="false">
      <alignment horizontal="center" vertical="center" textRotation="0" wrapText="false" indent="0" shrinkToFit="false"/>
      <protection locked="true" hidden="false"/>
    </xf>
    <xf numFmtId="164" fontId="0" fillId="0" borderId="5" xfId="0" applyFont="true" applyBorder="true" applyAlignment="true" applyProtection="false">
      <alignment horizontal="center" vertical="center" textRotation="0" wrapText="true" indent="0" shrinkToFit="false"/>
      <protection locked="true" hidden="false"/>
    </xf>
    <xf numFmtId="164" fontId="0" fillId="0" borderId="11" xfId="0" applyFont="true" applyBorder="true" applyAlignment="true" applyProtection="false">
      <alignment horizontal="center" vertical="center" textRotation="0" wrapText="true" indent="0" shrinkToFit="false"/>
      <protection locked="true" hidden="false"/>
    </xf>
    <xf numFmtId="170" fontId="0" fillId="0" borderId="40" xfId="21"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true" applyProtection="false">
      <alignment horizontal="center" vertical="center" textRotation="0" wrapText="true" indent="0" shrinkToFit="false"/>
      <protection locked="true" hidden="false"/>
    </xf>
    <xf numFmtId="164" fontId="0" fillId="0" borderId="0" xfId="0" applyFont="true" applyBorder="true" applyAlignment="true" applyProtection="false">
      <alignment horizontal="center" vertical="center" textRotation="0" wrapText="true" indent="0" shrinkToFit="false"/>
      <protection locked="true" hidden="false"/>
    </xf>
    <xf numFmtId="164" fontId="0" fillId="0" borderId="28" xfId="21" applyFont="true" applyBorder="true" applyAlignment="true" applyProtection="false">
      <alignment horizontal="center" vertical="center" textRotation="0" wrapText="true" indent="0" shrinkToFit="false"/>
      <protection locked="true" hidden="false"/>
    </xf>
    <xf numFmtId="170" fontId="0" fillId="0" borderId="62" xfId="21" applyFont="true" applyBorder="true" applyAlignment="true" applyProtection="false">
      <alignment horizontal="center" vertical="center" textRotation="0" wrapText="true" indent="0" shrinkToFit="false"/>
      <protection locked="true" hidden="false"/>
    </xf>
    <xf numFmtId="164" fontId="6" fillId="0" borderId="6" xfId="21" applyFont="false" applyBorder="true" applyAlignment="true" applyProtection="false">
      <alignment horizontal="center" vertical="center" textRotation="0" wrapText="true" indent="0" shrinkToFit="false"/>
      <protection locked="true" hidden="false"/>
    </xf>
    <xf numFmtId="164" fontId="0" fillId="0" borderId="34" xfId="0" applyFont="true" applyBorder="true" applyAlignment="true" applyProtection="false">
      <alignment horizontal="center" vertical="center" textRotation="0" wrapText="true" indent="0" shrinkToFit="false"/>
      <protection locked="true" hidden="false"/>
    </xf>
    <xf numFmtId="170" fontId="0" fillId="0" borderId="35" xfId="0" applyFont="true" applyBorder="true" applyAlignment="true" applyProtection="false">
      <alignment horizontal="center" vertical="center" textRotation="0" wrapText="true" indent="0" shrinkToFit="false"/>
      <protection locked="true" hidden="false"/>
    </xf>
    <xf numFmtId="164" fontId="0" fillId="0" borderId="69" xfId="0" applyFont="false" applyBorder="true" applyAlignment="true" applyProtection="false">
      <alignment horizontal="center" vertical="center" textRotation="0" wrapText="false" indent="0" shrinkToFit="false"/>
      <protection locked="true" hidden="false"/>
    </xf>
    <xf numFmtId="164" fontId="0" fillId="0" borderId="74" xfId="0" applyFont="true" applyBorder="true" applyAlignment="true" applyProtection="false">
      <alignment horizontal="center" vertical="center" textRotation="0" wrapText="true" indent="0" shrinkToFit="false"/>
      <protection locked="true" hidden="false"/>
    </xf>
    <xf numFmtId="164" fontId="0" fillId="0" borderId="39" xfId="0" applyFont="true" applyBorder="true" applyAlignment="true" applyProtection="false">
      <alignment horizontal="center" vertical="center" textRotation="0" wrapText="false" indent="0" shrinkToFit="false"/>
      <protection locked="true" hidden="false"/>
    </xf>
    <xf numFmtId="170" fontId="0" fillId="0" borderId="39" xfId="0" applyFont="true" applyBorder="true" applyAlignment="true" applyProtection="false">
      <alignment horizontal="center" vertical="center" textRotation="0" wrapText="false" indent="0" shrinkToFit="false"/>
      <protection locked="true" hidden="false"/>
    </xf>
    <xf numFmtId="164" fontId="0" fillId="0" borderId="39" xfId="0" applyFont="true" applyBorder="true" applyAlignment="true" applyProtection="false">
      <alignment horizontal="center" vertical="center" textRotation="0" wrapText="true" indent="0" shrinkToFit="false"/>
      <protection locked="true" hidden="false"/>
    </xf>
    <xf numFmtId="164" fontId="0" fillId="0" borderId="28" xfId="0" applyFont="true" applyBorder="true" applyAlignment="true" applyProtection="false">
      <alignment horizontal="center" vertical="center" textRotation="0" wrapText="false" indent="0" shrinkToFit="false"/>
      <protection locked="true" hidden="false"/>
    </xf>
    <xf numFmtId="170" fontId="0" fillId="0" borderId="62" xfId="0" applyFont="false" applyBorder="true" applyAlignment="true" applyProtection="false">
      <alignment horizontal="center" vertical="center" textRotation="0" wrapText="false" indent="0" shrinkToFit="false"/>
      <protection locked="true" hidden="false"/>
    </xf>
    <xf numFmtId="164" fontId="0" fillId="0" borderId="29" xfId="0" applyFont="true" applyBorder="true" applyAlignment="true" applyProtection="false">
      <alignment horizontal="center" vertical="center" textRotation="0" wrapText="false" indent="0" shrinkToFit="false"/>
      <protection locked="true" hidden="false"/>
    </xf>
    <xf numFmtId="175" fontId="0" fillId="0" borderId="40" xfId="0" applyFont="false" applyBorder="true" applyAlignment="true" applyProtection="false">
      <alignment horizontal="center" vertical="center" textRotation="0" wrapText="false" indent="0" shrinkToFit="false"/>
      <protection locked="true" hidden="false"/>
    </xf>
    <xf numFmtId="175" fontId="0" fillId="0" borderId="0" xfId="0" applyFont="fals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0" fillId="0" borderId="7" xfId="0" applyFont="true" applyBorder="true" applyAlignment="true" applyProtection="false">
      <alignment horizontal="center" vertical="center" textRotation="0" wrapText="false" indent="0" shrinkToFit="false"/>
      <protection locked="true" hidden="false"/>
    </xf>
    <xf numFmtId="170" fontId="0" fillId="0" borderId="0" xfId="0" applyFont="false" applyBorder="true" applyAlignment="true" applyProtection="false">
      <alignment horizontal="center" vertical="center" textRotation="0" wrapText="false" indent="0" shrinkToFit="false"/>
      <protection locked="true" hidden="false"/>
    </xf>
    <xf numFmtId="164" fontId="0" fillId="0" borderId="71" xfId="0" applyFont="false" applyBorder="true" applyAlignment="true" applyProtection="false">
      <alignment horizontal="center" vertical="center" textRotation="0" wrapText="true" indent="0" shrinkToFit="false"/>
      <protection locked="true" hidden="false"/>
    </xf>
    <xf numFmtId="164" fontId="0" fillId="0" borderId="7" xfId="0" applyFont="true" applyBorder="true" applyAlignment="true" applyProtection="false">
      <alignment horizontal="center" vertical="center" textRotation="0" wrapText="true" indent="0" shrinkToFit="false"/>
      <protection locked="true" hidden="false"/>
    </xf>
    <xf numFmtId="164" fontId="0" fillId="0" borderId="1" xfId="21" applyFont="true" applyBorder="true" applyAlignment="true" applyProtection="false">
      <alignment horizontal="center" vertical="center" textRotation="0" wrapText="true" indent="0" shrinkToFit="false"/>
      <protection locked="true" hidden="false"/>
    </xf>
    <xf numFmtId="170" fontId="0" fillId="0" borderId="22" xfId="21" applyFont="true" applyBorder="true" applyAlignment="true" applyProtection="false">
      <alignment horizontal="center" vertical="center" textRotation="0" wrapText="false" indent="0" shrinkToFit="false"/>
      <protection locked="true" hidden="false"/>
    </xf>
    <xf numFmtId="170" fontId="0" fillId="0" borderId="40" xfId="0" applyFont="true" applyBorder="true" applyAlignment="true" applyProtection="false">
      <alignment horizontal="center" vertical="center" textRotation="0" wrapText="false" indent="0" shrinkToFit="false"/>
      <protection locked="true" hidden="false"/>
    </xf>
    <xf numFmtId="164" fontId="0" fillId="0" borderId="14" xfId="0" applyFont="true" applyBorder="true" applyAlignment="true" applyProtection="false">
      <alignment horizontal="center" vertical="center" textRotation="0" wrapText="true" indent="0" shrinkToFit="false"/>
      <protection locked="true" hidden="false"/>
    </xf>
    <xf numFmtId="170" fontId="0" fillId="0" borderId="14" xfId="0" applyFont="true" applyBorder="true" applyAlignment="true" applyProtection="false">
      <alignment horizontal="center" vertical="center" textRotation="0" wrapText="false" indent="0" shrinkToFit="false"/>
      <protection locked="true" hidden="false"/>
    </xf>
    <xf numFmtId="164" fontId="0" fillId="0" borderId="14" xfId="0" applyFont="true" applyBorder="true" applyAlignment="true" applyProtection="false">
      <alignment horizontal="center" vertical="center" textRotation="0" wrapText="false" indent="0" shrinkToFit="false"/>
      <protection locked="true" hidden="false"/>
    </xf>
    <xf numFmtId="172" fontId="0" fillId="11" borderId="54" xfId="0" applyFont="true" applyBorder="true" applyAlignment="true" applyProtection="false">
      <alignment horizontal="general" vertical="center" textRotation="0" wrapText="false" indent="0" shrinkToFit="false"/>
      <protection locked="true" hidden="false"/>
    </xf>
    <xf numFmtId="174" fontId="0" fillId="11" borderId="54" xfId="0" applyFont="true" applyBorder="true" applyAlignment="true" applyProtection="false">
      <alignment horizontal="center" vertical="center" textRotation="0" wrapText="false" indent="0" shrinkToFit="false"/>
      <protection locked="true" hidden="false"/>
    </xf>
    <xf numFmtId="164" fontId="0" fillId="0" borderId="54" xfId="0" applyFont="true" applyBorder="true" applyAlignment="true" applyProtection="false">
      <alignment horizontal="center" vertical="center" textRotation="0" wrapText="false" indent="0" shrinkToFit="false"/>
      <protection locked="true" hidden="false"/>
    </xf>
    <xf numFmtId="176" fontId="0" fillId="0" borderId="54" xfId="0" applyFont="false" applyBorder="true" applyAlignment="true" applyProtection="false">
      <alignment horizontal="center" vertical="center" textRotation="0" wrapText="false" indent="0" shrinkToFit="false"/>
      <protection locked="true" hidden="false"/>
    </xf>
    <xf numFmtId="164" fontId="0" fillId="0" borderId="54" xfId="0" applyFont="false" applyBorder="true" applyAlignment="true" applyProtection="false">
      <alignment horizontal="center" vertical="center" textRotation="0" wrapText="true" indent="0" shrinkToFit="false"/>
      <protection locked="true" hidden="false"/>
    </xf>
    <xf numFmtId="164" fontId="4" fillId="2" borderId="28" xfId="0" applyFont="true" applyBorder="true" applyAlignment="true" applyProtection="false">
      <alignment horizontal="center" vertical="bottom" textRotation="0" wrapText="false" indent="0" shrinkToFit="false"/>
      <protection locked="true" hidden="false"/>
    </xf>
    <xf numFmtId="164" fontId="0" fillId="0" borderId="2" xfId="0" applyFont="true" applyBorder="true" applyAlignment="true" applyProtection="false">
      <alignment horizontal="center" vertical="center" textRotation="0" wrapText="false" indent="0" shrinkToFit="false"/>
      <protection locked="true" hidden="false"/>
    </xf>
    <xf numFmtId="164" fontId="0" fillId="0" borderId="32" xfId="0" applyFont="true" applyBorder="true" applyAlignment="true" applyProtection="false">
      <alignment horizontal="general" vertical="bottom" textRotation="0" wrapText="false" indent="0" shrinkToFit="false"/>
      <protection locked="true" hidden="false"/>
    </xf>
    <xf numFmtId="164" fontId="0" fillId="0" borderId="21" xfId="0" applyFont="false" applyBorder="true" applyAlignment="true" applyProtection="false">
      <alignment horizontal="general" vertical="bottom" textRotation="0" wrapText="false" indent="0" shrinkToFit="false"/>
      <protection locked="true" hidden="false"/>
    </xf>
    <xf numFmtId="164" fontId="17" fillId="0" borderId="6" xfId="2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72" fontId="0" fillId="11" borderId="40" xfId="0" applyFont="true" applyBorder="true" applyAlignment="true" applyProtection="false">
      <alignment horizontal="center" vertical="center" textRotation="0" wrapText="true" indent="0" shrinkToFit="false"/>
      <protection locked="true" hidden="false"/>
    </xf>
    <xf numFmtId="172" fontId="0" fillId="11" borderId="17" xfId="21" applyFont="true" applyBorder="true" applyAlignment="true" applyProtection="true">
      <alignment horizontal="center" vertical="center" textRotation="0" wrapText="false" indent="0" shrinkToFit="false"/>
      <protection locked="true" hidden="false"/>
    </xf>
    <xf numFmtId="164" fontId="0" fillId="0" borderId="17" xfId="0" applyFont="false" applyBorder="true" applyAlignment="true" applyProtection="false">
      <alignment horizontal="center" vertical="center" textRotation="0" wrapText="true" indent="0" shrinkToFit="false"/>
      <protection locked="true" hidden="false"/>
    </xf>
    <xf numFmtId="174" fontId="0" fillId="11" borderId="17" xfId="21" applyFont="true" applyBorder="true" applyAlignment="true" applyProtection="true">
      <alignment horizontal="center" vertical="center" textRotation="0" wrapText="true" indent="0" shrinkToFit="false"/>
      <protection locked="true" hidden="false"/>
    </xf>
    <xf numFmtId="177" fontId="0" fillId="11" borderId="17" xfId="21" applyFont="true" applyBorder="true" applyAlignment="true" applyProtection="true">
      <alignment horizontal="center" vertical="center" textRotation="0" wrapText="false" indent="0" shrinkToFit="false"/>
      <protection locked="true" hidden="false"/>
    </xf>
    <xf numFmtId="164" fontId="0" fillId="0" borderId="17" xfId="0" applyFont="true" applyBorder="true" applyAlignment="true" applyProtection="false">
      <alignment horizontal="center" vertical="center" textRotation="0" wrapText="false" indent="0" shrinkToFit="false"/>
      <protection locked="true" hidden="false"/>
    </xf>
    <xf numFmtId="164" fontId="0" fillId="0" borderId="10" xfId="0" applyFont="true" applyBorder="true" applyAlignment="true" applyProtection="false">
      <alignment horizontal="center" vertical="center" textRotation="0" wrapText="true" indent="0" shrinkToFit="false"/>
      <protection locked="true" hidden="false"/>
    </xf>
    <xf numFmtId="164" fontId="0" fillId="0" borderId="22" xfId="0" applyFont="true" applyBorder="true" applyAlignment="true" applyProtection="false">
      <alignment horizontal="center" vertical="center" textRotation="0" wrapText="false" indent="0" shrinkToFit="false"/>
      <protection locked="true" hidden="false"/>
    </xf>
    <xf numFmtId="172" fontId="0" fillId="0" borderId="11" xfId="0" applyFont="true" applyBorder="true" applyAlignment="true" applyProtection="false">
      <alignment horizontal="center" vertical="center" textRotation="0" wrapText="true" indent="0" shrinkToFit="false"/>
      <protection locked="true" hidden="false"/>
    </xf>
    <xf numFmtId="170" fontId="0" fillId="0" borderId="22" xfId="21" applyFont="true" applyBorder="true" applyAlignment="true" applyProtection="false">
      <alignment horizontal="center" vertical="center" textRotation="0" wrapText="true" indent="0" shrinkToFit="false"/>
      <protection locked="true" hidden="false"/>
    </xf>
    <xf numFmtId="170" fontId="0" fillId="0" borderId="65" xfId="0" applyFont="true" applyBorder="true" applyAlignment="true" applyProtection="false">
      <alignment horizontal="center" vertical="center" textRotation="0" wrapText="false" indent="0" shrinkToFit="false"/>
      <protection locked="true" hidden="false"/>
    </xf>
    <xf numFmtId="164" fontId="0" fillId="0" borderId="69" xfId="0" applyFont="true" applyBorder="true" applyAlignment="true" applyProtection="false">
      <alignment horizontal="center" vertical="center" textRotation="0" wrapText="true" indent="0" shrinkToFit="false"/>
      <protection locked="true" hidden="false"/>
    </xf>
    <xf numFmtId="164" fontId="6" fillId="0" borderId="6" xfId="21" applyFont="true" applyBorder="true" applyAlignment="true" applyProtection="false">
      <alignment horizontal="center" vertical="center" textRotation="0" wrapText="true" indent="0" shrinkToFit="false"/>
      <protection locked="true" hidden="false"/>
    </xf>
    <xf numFmtId="164" fontId="0" fillId="0" borderId="10" xfId="21" applyFont="true" applyBorder="true" applyAlignment="true" applyProtection="false">
      <alignment horizontal="center" vertical="center" textRotation="0" wrapText="true" indent="0" shrinkToFit="false"/>
      <protection locked="true" hidden="false"/>
    </xf>
    <xf numFmtId="164" fontId="6" fillId="0" borderId="11" xfId="21" applyFont="true" applyBorder="true" applyAlignment="true" applyProtection="false">
      <alignment horizontal="center" vertical="center" textRotation="0" wrapText="false" indent="0" shrinkToFit="false"/>
      <protection locked="true" hidden="false"/>
    </xf>
    <xf numFmtId="164" fontId="0" fillId="0" borderId="25" xfId="0" applyFont="true" applyBorder="true" applyAlignment="true" applyProtection="false">
      <alignment horizontal="center" vertical="center" textRotation="0" wrapText="false" indent="0" shrinkToFit="false"/>
      <protection locked="true" hidden="false"/>
    </xf>
    <xf numFmtId="170" fontId="0" fillId="0" borderId="26" xfId="0" applyFont="true" applyBorder="true" applyAlignment="true" applyProtection="false">
      <alignment horizontal="center" vertical="center" textRotation="0" wrapText="false" indent="0" shrinkToFit="false"/>
      <protection locked="true" hidden="false"/>
    </xf>
    <xf numFmtId="164" fontId="0" fillId="0" borderId="30" xfId="0" applyFont="true" applyBorder="true" applyAlignment="true" applyProtection="false">
      <alignment horizontal="center" vertical="center" textRotation="0" wrapText="true" indent="0" shrinkToFit="false"/>
      <protection locked="true" hidden="false"/>
    </xf>
    <xf numFmtId="164" fontId="0" fillId="0" borderId="70" xfId="0" applyFont="true" applyBorder="true" applyAlignment="true" applyProtection="false">
      <alignment horizontal="general" vertical="bottom" textRotation="0" wrapText="false" indent="0" shrinkToFit="false"/>
      <protection locked="true" hidden="false"/>
    </xf>
    <xf numFmtId="164" fontId="0" fillId="0" borderId="70" xfId="0" applyFont="false" applyBorder="true" applyAlignment="true" applyProtection="false">
      <alignment horizontal="general" vertical="bottom" textRotation="0" wrapText="false" indent="0" shrinkToFit="false"/>
      <protection locked="true" hidden="false"/>
    </xf>
    <xf numFmtId="164" fontId="4" fillId="2" borderId="31" xfId="21" applyFont="true" applyBorder="true" applyAlignment="true" applyProtection="false">
      <alignment horizontal="center" vertical="bottom" textRotation="0" wrapText="false" indent="0" shrinkToFit="false"/>
      <protection locked="true" hidden="false"/>
    </xf>
    <xf numFmtId="164" fontId="4" fillId="2" borderId="62" xfId="21" applyFont="true" applyBorder="true" applyAlignment="true" applyProtection="false">
      <alignment horizontal="center" vertical="bottom" textRotation="0" wrapText="false" indent="0" shrinkToFit="false"/>
      <protection locked="true" hidden="false"/>
    </xf>
    <xf numFmtId="164" fontId="4" fillId="2" borderId="29" xfId="21" applyFont="true" applyBorder="true" applyAlignment="true" applyProtection="false">
      <alignment horizontal="center" vertical="bottom" textRotation="0" wrapText="false" indent="0" shrinkToFit="false"/>
      <protection locked="true" hidden="false"/>
    </xf>
    <xf numFmtId="164" fontId="0" fillId="0" borderId="70" xfId="0" applyFont="true" applyBorder="true" applyAlignment="true" applyProtection="false">
      <alignment horizontal="general" vertical="bottom" textRotation="0" wrapText="true" indent="0" shrinkToFit="false"/>
      <protection locked="true" hidden="false"/>
    </xf>
    <xf numFmtId="164" fontId="0" fillId="0" borderId="0" xfId="0" applyFont="true" applyBorder="true" applyAlignment="true" applyProtection="false">
      <alignment horizontal="general" vertical="bottom" textRotation="0" wrapText="true" indent="0" shrinkToFit="false"/>
      <protection locked="true" hidden="false"/>
    </xf>
    <xf numFmtId="164" fontId="0" fillId="0" borderId="80" xfId="0" applyFont="true" applyBorder="true" applyAlignment="true" applyProtection="false">
      <alignment horizontal="general" vertical="bottom" textRotation="0" wrapText="false" indent="0" shrinkToFit="false"/>
      <protection locked="true" hidden="false"/>
    </xf>
    <xf numFmtId="171" fontId="0" fillId="0" borderId="17" xfId="21" applyFont="true" applyBorder="true" applyAlignment="true" applyProtection="false">
      <alignment horizontal="center" vertical="bottom" textRotation="0" wrapText="false" indent="0" shrinkToFit="false"/>
      <protection locked="true" hidden="false"/>
    </xf>
    <xf numFmtId="164" fontId="0" fillId="0" borderId="6" xfId="21" applyFont="true" applyBorder="true" applyAlignment="true" applyProtection="false">
      <alignment horizontal="center" vertical="center" textRotation="0" wrapText="false" indent="0" shrinkToFit="false"/>
      <protection locked="true" hidden="false"/>
    </xf>
    <xf numFmtId="171" fontId="6" fillId="0" borderId="17" xfId="21" applyFont="true" applyBorder="true" applyAlignment="true" applyProtection="false">
      <alignment horizontal="center" vertical="bottom" textRotation="0" wrapText="false" indent="0" shrinkToFit="false"/>
      <protection locked="true" hidden="false"/>
    </xf>
    <xf numFmtId="164" fontId="0" fillId="0" borderId="1" xfId="21" applyFont="true" applyBorder="true" applyAlignment="true" applyProtection="false">
      <alignment horizontal="left" vertical="center" textRotation="0" wrapText="true" indent="0" shrinkToFit="false"/>
      <protection locked="true" hidden="false"/>
    </xf>
    <xf numFmtId="164" fontId="4" fillId="2" borderId="31" xfId="21" applyFont="true" applyBorder="true" applyAlignment="true" applyProtection="false">
      <alignment horizontal="left" vertical="bottom" textRotation="0" wrapText="false" indent="0" shrinkToFit="false"/>
      <protection locked="true" hidden="false"/>
    </xf>
    <xf numFmtId="164" fontId="0" fillId="0" borderId="81" xfId="21" applyFont="true" applyBorder="true" applyAlignment="true" applyProtection="false">
      <alignment horizontal="left" vertical="center" textRotation="0" wrapText="true" indent="0" shrinkToFit="false"/>
      <protection locked="true" hidden="false"/>
    </xf>
    <xf numFmtId="164" fontId="0" fillId="0" borderId="0" xfId="21" applyFont="true" applyBorder="true" applyAlignment="true" applyProtection="false">
      <alignment horizontal="general" vertical="top" textRotation="0" wrapText="true" indent="0" shrinkToFit="false"/>
      <protection locked="true" hidden="false"/>
    </xf>
  </cellXfs>
  <cellStyles count="8">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1" builtinId="53" customBuiltin="true"/>
    <cellStyle name="*unknown*" xfId="20" builtinId="8"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90"/>
      <rgbColor rgb="FF808000"/>
      <rgbColor rgb="FF800080"/>
      <rgbColor rgb="FF008080"/>
      <rgbColor rgb="FFC0C0C0"/>
      <rgbColor rgb="FF808080"/>
      <rgbColor rgb="FF8EB4E3"/>
      <rgbColor rgb="FF993366"/>
      <rgbColor rgb="FFFFFFCC"/>
      <rgbColor rgb="FFCCFFFF"/>
      <rgbColor rgb="FF660066"/>
      <rgbColor rgb="FFF79646"/>
      <rgbColor rgb="FF0084D1"/>
      <rgbColor rgb="FFCCCCFF"/>
      <rgbColor rgb="FF000080"/>
      <rgbColor rgb="FFFF00FF"/>
      <rgbColor rgb="FFFFFF00"/>
      <rgbColor rgb="FF00FFFF"/>
      <rgbColor rgb="FF800080"/>
      <rgbColor rgb="FF800000"/>
      <rgbColor rgb="FF008080"/>
      <rgbColor rgb="FF0000D4"/>
      <rgbColor rgb="FF00CCFF"/>
      <rgbColor rgb="FFCCFFFF"/>
      <rgbColor rgb="FFCCFFCC"/>
      <rgbColor rgb="FFFFFF99"/>
      <rgbColor rgb="FF99CCFF"/>
      <rgbColor rgb="FFFF99CC"/>
      <rgbColor rgb="FFCC99FF"/>
      <rgbColor rgb="FFC3D69B"/>
      <rgbColor rgb="FF3366FF"/>
      <rgbColor rgb="FF33CCCC"/>
      <rgbColor rgb="FF9BBB59"/>
      <rgbColor rgb="FFFFCC00"/>
      <rgbColor rgb="FFFF9900"/>
      <rgbColor rgb="FFFF6600"/>
      <rgbColor rgb="FF4F81BD"/>
      <rgbColor rgb="FF969696"/>
      <rgbColor rgb="FF003366"/>
      <rgbColor rgb="FF1FB714"/>
      <rgbColor rgb="FF003300"/>
      <rgbColor rgb="FF333300"/>
      <rgbColor rgb="FFDD0806"/>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externalLink" Target="externalLinks/externalLink1.xml"/><Relationship Id="rId21" Type="http://schemas.openxmlformats.org/officeDocument/2006/relationships/externalLink" Target="externalLinks/externalLink2.xml"/><Relationship Id="rId22" Type="http://schemas.openxmlformats.org/officeDocument/2006/relationships/externalLink" Target="externalLinks/externalLink3.xml"/><Relationship Id="rId2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15</xdr:col>
      <xdr:colOff>113760</xdr:colOff>
      <xdr:row>83</xdr:row>
      <xdr:rowOff>24840</xdr:rowOff>
    </xdr:to>
    <xdr:sp>
      <xdr:nvSpPr>
        <xdr:cNvPr id="0" name="CustomShape 1" hidden="1"/>
        <xdr:cNvSpPr/>
      </xdr:nvSpPr>
      <xdr:spPr>
        <a:xfrm>
          <a:off x="0" y="0"/>
          <a:ext cx="11761920" cy="1271196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15</xdr:col>
      <xdr:colOff>113760</xdr:colOff>
      <xdr:row>82</xdr:row>
      <xdr:rowOff>126360</xdr:rowOff>
    </xdr:to>
    <xdr:sp>
      <xdr:nvSpPr>
        <xdr:cNvPr id="1" name="CustomShape 1" hidden="1"/>
        <xdr:cNvSpPr/>
      </xdr:nvSpPr>
      <xdr:spPr>
        <a:xfrm>
          <a:off x="0" y="0"/>
          <a:ext cx="11761920" cy="1273716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15</xdr:col>
      <xdr:colOff>113760</xdr:colOff>
      <xdr:row>82</xdr:row>
      <xdr:rowOff>100800</xdr:rowOff>
    </xdr:to>
    <xdr:sp>
      <xdr:nvSpPr>
        <xdr:cNvPr id="2" name="CustomShape 1" hidden="1"/>
        <xdr:cNvSpPr/>
      </xdr:nvSpPr>
      <xdr:spPr>
        <a:xfrm>
          <a:off x="0" y="0"/>
          <a:ext cx="11761920" cy="1274976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15</xdr:col>
      <xdr:colOff>113760</xdr:colOff>
      <xdr:row>81</xdr:row>
      <xdr:rowOff>129240</xdr:rowOff>
    </xdr:to>
    <xdr:sp>
      <xdr:nvSpPr>
        <xdr:cNvPr id="3" name="CustomShape 1" hidden="1"/>
        <xdr:cNvSpPr/>
      </xdr:nvSpPr>
      <xdr:spPr>
        <a:xfrm>
          <a:off x="0" y="0"/>
          <a:ext cx="11761920" cy="1274976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15</xdr:col>
      <xdr:colOff>113760</xdr:colOff>
      <xdr:row>82</xdr:row>
      <xdr:rowOff>100800</xdr:rowOff>
    </xdr:to>
    <xdr:sp>
      <xdr:nvSpPr>
        <xdr:cNvPr id="4" name="CustomShape 1" hidden="1"/>
        <xdr:cNvSpPr/>
      </xdr:nvSpPr>
      <xdr:spPr>
        <a:xfrm>
          <a:off x="0" y="0"/>
          <a:ext cx="11761920" cy="1274976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15</xdr:col>
      <xdr:colOff>113760</xdr:colOff>
      <xdr:row>82</xdr:row>
      <xdr:rowOff>100800</xdr:rowOff>
    </xdr:to>
    <xdr:sp>
      <xdr:nvSpPr>
        <xdr:cNvPr id="5" name="CustomShape 1" hidden="1"/>
        <xdr:cNvSpPr/>
      </xdr:nvSpPr>
      <xdr:spPr>
        <a:xfrm>
          <a:off x="0" y="0"/>
          <a:ext cx="11761920" cy="1274976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15</xdr:col>
      <xdr:colOff>113760</xdr:colOff>
      <xdr:row>82</xdr:row>
      <xdr:rowOff>100800</xdr:rowOff>
    </xdr:to>
    <xdr:sp>
      <xdr:nvSpPr>
        <xdr:cNvPr id="6" name="CustomShape 1" hidden="1"/>
        <xdr:cNvSpPr/>
      </xdr:nvSpPr>
      <xdr:spPr>
        <a:xfrm>
          <a:off x="0" y="0"/>
          <a:ext cx="11761920" cy="1274976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15</xdr:col>
      <xdr:colOff>113760</xdr:colOff>
      <xdr:row>82</xdr:row>
      <xdr:rowOff>80280</xdr:rowOff>
    </xdr:to>
    <xdr:sp>
      <xdr:nvSpPr>
        <xdr:cNvPr id="7" name="CustomShape 1" hidden="1"/>
        <xdr:cNvSpPr/>
      </xdr:nvSpPr>
      <xdr:spPr>
        <a:xfrm>
          <a:off x="0" y="0"/>
          <a:ext cx="11761920" cy="1274976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Users/rMBP/Library/Containers/com.apple.mail/Data/Library/Mail%20Downloads/B88CF90B-79AF-4C63-8EF2-5FB225FC9076/Users/Main/Downloads/17Q2_NorthGrid_v2.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Users/rMBP/Library/Containers/com.apple.mail/Data/Library/Mail%20Downloads/B88CF90B-79AF-4C63-8EF2-5FB225FC9076/Users/Main/Downloads/17Q2_LondonGrid-v1.xlsx"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Users/rMBP/Library/Containers/com.apple.mail/Data/Library/Mail%20Downloads/B88CF90B-79AF-4C63-8EF2-5FB225FC9076/Users/Main/Downloads/17Q2_SouthGrid-v3.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Metrics"/>
      <sheetName val="Resources"/>
      <sheetName val="VOs"/>
      <sheetName val="Manpower"/>
      <sheetName val="Lancaster"/>
      <sheetName val="Liverpool"/>
      <sheetName val="Sheffield"/>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etrics"/>
      <sheetName val="Resources"/>
      <sheetName val="VOs"/>
      <sheetName val="Manpower"/>
      <sheetName val="Narrative"/>
    </sheetNames>
    <sheetDataSet>
      <sheetData sheetId="0"/>
      <sheetData sheetId="1">
        <row r="47">
          <cell r="A47" t="str">
            <v>* https://archive.gridpp.ac.uk/deployment/status/reports/GridPP4+-Tier-2%20Pledge%20levels-Aug2015.xlsx</v>
          </cell>
        </row>
      </sheetData>
      <sheetData sheetId="2"/>
      <sheetData sheetId="3"/>
      <sheetData sheetId="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etrics"/>
      <sheetName val="Resources"/>
      <sheetName val="VOs"/>
      <sheetName val="Manpower"/>
      <sheetName val="Narrative"/>
    </sheetNames>
    <sheetDataSet>
      <sheetData sheetId="0"/>
      <sheetData sheetId="1"/>
      <sheetData sheetId="2"/>
      <sheetData sheetId="3"/>
      <sheetData sheetId="4"/>
    </sheetDataSet>
  </externalBook>
</externalLink>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18.xml.rels><?xml version="1.0" encoding="UTF-8"?>
<Relationships xmlns="http://schemas.openxmlformats.org/package/2006/relationships"><Relationship Id="rId1" Type="http://schemas.openxmlformats.org/officeDocument/2006/relationships/hyperlink" Target="https://agenda.infn.it/conferenceDisplay.py?confId=7534" TargetMode="Externa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3.v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5.xml"/><Relationship Id="rId3" Type="http://schemas.openxmlformats.org/officeDocument/2006/relationships/vmlDrawing" Target="../drawings/vmlDrawing4.v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6.xml"/><Relationship Id="rId3" Type="http://schemas.openxmlformats.org/officeDocument/2006/relationships/vmlDrawing" Target="../drawings/vmlDrawing5.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7.xml"/><Relationship Id="rId3" Type="http://schemas.openxmlformats.org/officeDocument/2006/relationships/vmlDrawing" Target="../drawings/vmlDrawing6.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8.xml"/><Relationship Id="rId3" Type="http://schemas.openxmlformats.org/officeDocument/2006/relationships/vmlDrawing" Target="../drawings/vmlDrawing7.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9.xml"/><Relationship Id="rId3" Type="http://schemas.openxmlformats.org/officeDocument/2006/relationships/vmlDrawing" Target="../drawings/vmlDrawing8.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2:U39"/>
  <sheetViews>
    <sheetView showFormulas="false" showGridLines="true" showRowColHeaders="true" showZeros="true" rightToLeft="false" tabSelected="true" showOutlineSymbols="true" defaultGridColor="true" view="normal" topLeftCell="A4" colorId="64" zoomScale="100" zoomScaleNormal="100" zoomScalePageLayoutView="100" workbookViewId="0">
      <pane xSplit="3" ySplit="5" topLeftCell="P9" activePane="bottomRight" state="frozen"/>
      <selection pane="topLeft" activeCell="A4" activeCellId="0" sqref="A4"/>
      <selection pane="topRight" activeCell="P4" activeCellId="0" sqref="P4"/>
      <selection pane="bottomLeft" activeCell="A9" activeCellId="0" sqref="A9"/>
      <selection pane="bottomRight" activeCell="U10" activeCellId="0" sqref="U10"/>
    </sheetView>
  </sheetViews>
  <sheetFormatPr defaultRowHeight="12.8" zeroHeight="false" outlineLevelRow="0" outlineLevelCol="0"/>
  <cols>
    <col collapsed="false" customWidth="true" hidden="false" outlineLevel="0" max="1" min="1" style="1" width="11.99"/>
    <col collapsed="false" customWidth="true" hidden="false" outlineLevel="0" max="2" min="2" style="1" width="27.33"/>
    <col collapsed="false" customWidth="true" hidden="false" outlineLevel="0" max="3" min="3" style="1" width="12.83"/>
    <col collapsed="false" customWidth="true" hidden="false" outlineLevel="0" max="4" min="4" style="1" width="13.5"/>
    <col collapsed="false" customWidth="true" hidden="false" outlineLevel="0" max="5" min="5" style="1" width="19.99"/>
    <col collapsed="false" customWidth="true" hidden="false" outlineLevel="0" max="11" min="6" style="1" width="10"/>
    <col collapsed="false" customWidth="true" hidden="false" outlineLevel="0" max="12" min="12" style="1" width="10.5"/>
    <col collapsed="false" customWidth="true" hidden="false" outlineLevel="0" max="19" min="13" style="1" width="23.5"/>
    <col collapsed="false" customWidth="true" hidden="false" outlineLevel="0" max="20" min="20" style="1" width="17"/>
    <col collapsed="false" customWidth="true" hidden="false" outlineLevel="0" max="21" min="21" style="1" width="21.11"/>
    <col collapsed="false" customWidth="true" hidden="false" outlineLevel="0" max="1025" min="22" style="1" width="8.83"/>
  </cols>
  <sheetData>
    <row r="2" customFormat="false" ht="12.8" hidden="false" customHeight="false" outlineLevel="0" collapsed="false">
      <c r="A2" s="2" t="s">
        <v>0</v>
      </c>
      <c r="B2" s="3"/>
      <c r="C2" s="4"/>
      <c r="D2" s="5"/>
      <c r="E2" s="6" t="s">
        <v>1</v>
      </c>
    </row>
    <row r="3" customFormat="false" ht="12.8" hidden="false" customHeight="false" outlineLevel="0" collapsed="false">
      <c r="A3" s="7" t="s">
        <v>2</v>
      </c>
      <c r="B3" s="8" t="s">
        <v>3</v>
      </c>
      <c r="C3" s="9"/>
      <c r="D3" s="10"/>
      <c r="E3" s="11" t="s">
        <v>4</v>
      </c>
    </row>
    <row r="4" customFormat="false" ht="12.8" hidden="false" customHeight="false" outlineLevel="0" collapsed="false">
      <c r="A4" s="7" t="s">
        <v>5</v>
      </c>
      <c r="B4" s="8" t="n">
        <v>2018</v>
      </c>
      <c r="C4" s="4"/>
      <c r="D4" s="12"/>
      <c r="E4" s="11" t="s">
        <v>6</v>
      </c>
    </row>
    <row r="5" customFormat="false" ht="20.85" hidden="false" customHeight="false" outlineLevel="0" collapsed="false">
      <c r="A5" s="13" t="s">
        <v>7</v>
      </c>
      <c r="B5" s="14" t="s">
        <v>8</v>
      </c>
      <c r="C5" s="4"/>
      <c r="D5" s="15"/>
      <c r="E5" s="11" t="s">
        <v>9</v>
      </c>
    </row>
    <row r="6" customFormat="false" ht="12.8" hidden="false" customHeight="false" outlineLevel="0" collapsed="false">
      <c r="D6" s="16"/>
      <c r="E6" s="17" t="s">
        <v>10</v>
      </c>
    </row>
    <row r="8" customFormat="false" ht="20.85" hidden="false" customHeight="false" outlineLevel="0" collapsed="false">
      <c r="A8" s="18" t="s">
        <v>11</v>
      </c>
      <c r="B8" s="19" t="s">
        <v>12</v>
      </c>
      <c r="C8" s="18" t="s">
        <v>13</v>
      </c>
      <c r="D8" s="18" t="s">
        <v>14</v>
      </c>
      <c r="E8" s="18" t="s">
        <v>15</v>
      </c>
      <c r="F8" s="20" t="s">
        <v>16</v>
      </c>
      <c r="G8" s="20" t="s">
        <v>17</v>
      </c>
      <c r="H8" s="20" t="s">
        <v>18</v>
      </c>
      <c r="I8" s="20" t="s">
        <v>19</v>
      </c>
      <c r="J8" s="20" t="s">
        <v>20</v>
      </c>
      <c r="K8" s="20" t="s">
        <v>21</v>
      </c>
      <c r="L8" s="20" t="s">
        <v>22</v>
      </c>
      <c r="M8" s="20" t="s">
        <v>23</v>
      </c>
      <c r="N8" s="21" t="s">
        <v>24</v>
      </c>
      <c r="O8" s="21" t="s">
        <v>25</v>
      </c>
      <c r="P8" s="21" t="s">
        <v>26</v>
      </c>
      <c r="Q8" s="21" t="s">
        <v>27</v>
      </c>
      <c r="R8" s="21" t="s">
        <v>28</v>
      </c>
      <c r="S8" s="21" t="s">
        <v>29</v>
      </c>
      <c r="T8" s="21" t="s">
        <v>30</v>
      </c>
      <c r="U8" s="21" t="s">
        <v>31</v>
      </c>
    </row>
    <row r="9" customFormat="false" ht="40.25" hidden="false" customHeight="false" outlineLevel="0" collapsed="false">
      <c r="A9" s="22" t="s">
        <v>32</v>
      </c>
      <c r="B9" s="23" t="s">
        <v>33</v>
      </c>
      <c r="C9" s="24" t="s">
        <v>34</v>
      </c>
      <c r="D9" s="24" t="s">
        <v>35</v>
      </c>
      <c r="E9" s="25" t="s">
        <v>36</v>
      </c>
      <c r="F9" s="26" t="n">
        <v>1</v>
      </c>
      <c r="G9" s="26" t="n">
        <v>1</v>
      </c>
      <c r="H9" s="27" t="n">
        <v>1</v>
      </c>
      <c r="I9" s="28" t="n">
        <v>1</v>
      </c>
      <c r="J9" s="28" t="n">
        <v>1</v>
      </c>
      <c r="K9" s="28" t="n">
        <v>1</v>
      </c>
      <c r="L9" s="28" t="n">
        <v>1</v>
      </c>
      <c r="M9" s="28" t="n">
        <v>1</v>
      </c>
      <c r="N9" s="29"/>
      <c r="O9" s="29"/>
      <c r="P9" s="29"/>
      <c r="Q9" s="29"/>
      <c r="R9" s="29"/>
      <c r="S9" s="29"/>
      <c r="T9" s="29"/>
      <c r="U9" s="29"/>
    </row>
    <row r="10" customFormat="false" ht="40.25" hidden="false" customHeight="false" outlineLevel="0" collapsed="false">
      <c r="A10" s="22" t="s">
        <v>37</v>
      </c>
      <c r="B10" s="23" t="s">
        <v>38</v>
      </c>
      <c r="C10" s="24" t="s">
        <v>39</v>
      </c>
      <c r="D10" s="24" t="s">
        <v>35</v>
      </c>
      <c r="E10" s="25" t="s">
        <v>40</v>
      </c>
      <c r="F10" s="30" t="n">
        <v>48</v>
      </c>
      <c r="G10" s="30" t="n">
        <v>49</v>
      </c>
      <c r="H10" s="30" t="n">
        <v>49</v>
      </c>
      <c r="I10" s="31" t="n">
        <v>49</v>
      </c>
      <c r="J10" s="31" t="n">
        <v>49</v>
      </c>
      <c r="K10" s="31" t="n">
        <v>49</v>
      </c>
      <c r="L10" s="31" t="n">
        <v>49</v>
      </c>
      <c r="M10" s="31" t="n">
        <v>50</v>
      </c>
      <c r="N10" s="32"/>
      <c r="O10" s="32" t="s">
        <v>41</v>
      </c>
      <c r="P10" s="32"/>
      <c r="Q10" s="32"/>
      <c r="R10" s="32" t="s">
        <v>42</v>
      </c>
      <c r="S10" s="32"/>
      <c r="T10" s="32" t="s">
        <v>43</v>
      </c>
      <c r="U10" s="32" t="s">
        <v>44</v>
      </c>
    </row>
    <row r="11" customFormat="false" ht="111.75" hidden="false" customHeight="true" outlineLevel="0" collapsed="false">
      <c r="A11" s="22" t="s">
        <v>45</v>
      </c>
      <c r="B11" s="23" t="s">
        <v>46</v>
      </c>
      <c r="C11" s="24" t="s">
        <v>47</v>
      </c>
      <c r="D11" s="24" t="s">
        <v>35</v>
      </c>
      <c r="E11" s="25" t="s">
        <v>48</v>
      </c>
      <c r="F11" s="33" t="n">
        <v>0.71</v>
      </c>
      <c r="G11" s="33" t="n">
        <v>0.73</v>
      </c>
      <c r="H11" s="33" t="n">
        <v>0.75</v>
      </c>
      <c r="I11" s="34" t="n">
        <v>0.76</v>
      </c>
      <c r="J11" s="34" t="n">
        <v>0.7</v>
      </c>
      <c r="K11" s="34" t="n">
        <v>0.74</v>
      </c>
      <c r="L11" s="34" t="n">
        <v>0.76</v>
      </c>
      <c r="M11" s="34"/>
      <c r="N11" s="32" t="s">
        <v>49</v>
      </c>
      <c r="O11" s="32" t="s">
        <v>50</v>
      </c>
      <c r="P11" s="32"/>
      <c r="Q11" s="32"/>
      <c r="R11" s="32" t="s">
        <v>51</v>
      </c>
      <c r="S11" s="32"/>
      <c r="T11" s="32"/>
      <c r="U11" s="32"/>
    </row>
    <row r="12" customFormat="false" ht="49.95" hidden="false" customHeight="false" outlineLevel="0" collapsed="false">
      <c r="A12" s="22" t="s">
        <v>52</v>
      </c>
      <c r="B12" s="35" t="s">
        <v>53</v>
      </c>
      <c r="C12" s="36" t="s">
        <v>54</v>
      </c>
      <c r="D12" s="35" t="s">
        <v>35</v>
      </c>
      <c r="E12" s="37" t="s">
        <v>55</v>
      </c>
      <c r="F12" s="38" t="n">
        <v>700150</v>
      </c>
      <c r="G12" s="38" t="n">
        <v>786900</v>
      </c>
      <c r="H12" s="38" t="n">
        <v>781000</v>
      </c>
      <c r="I12" s="39"/>
      <c r="J12" s="39" t="n">
        <v>743000</v>
      </c>
      <c r="K12" s="39" t="n">
        <v>860900</v>
      </c>
      <c r="L12" s="39" t="n">
        <v>839400</v>
      </c>
      <c r="M12" s="39" t="n">
        <f aca="false">571784+273330</f>
        <v>845114</v>
      </c>
      <c r="N12" s="32"/>
      <c r="O12" s="32"/>
      <c r="P12" s="32"/>
      <c r="Q12" s="32"/>
      <c r="R12" s="32"/>
      <c r="S12" s="32"/>
      <c r="T12" s="32"/>
      <c r="U12" s="32"/>
    </row>
    <row r="13" customFormat="false" ht="49.95" hidden="false" customHeight="false" outlineLevel="0" collapsed="false">
      <c r="A13" s="22" t="s">
        <v>56</v>
      </c>
      <c r="B13" s="23" t="s">
        <v>57</v>
      </c>
      <c r="C13" s="24" t="s">
        <v>54</v>
      </c>
      <c r="D13" s="24" t="s">
        <v>35</v>
      </c>
      <c r="E13" s="25" t="s">
        <v>58</v>
      </c>
      <c r="F13" s="38" t="n">
        <v>46000</v>
      </c>
      <c r="G13" s="38" t="n">
        <v>53300</v>
      </c>
      <c r="H13" s="38" t="n">
        <v>54500</v>
      </c>
      <c r="I13" s="39"/>
      <c r="J13" s="39" t="n">
        <v>62900</v>
      </c>
      <c r="K13" s="39" t="n">
        <v>64000</v>
      </c>
      <c r="L13" s="39" t="n">
        <v>64900</v>
      </c>
      <c r="M13" s="39" t="n">
        <f aca="false">6447+5445+9574+12833+12819</f>
        <v>47118</v>
      </c>
      <c r="N13" s="32"/>
      <c r="O13" s="32"/>
      <c r="P13" s="32"/>
      <c r="Q13" s="32"/>
      <c r="R13" s="32"/>
      <c r="S13" s="32"/>
      <c r="T13" s="32"/>
      <c r="U13" s="32" t="s">
        <v>59</v>
      </c>
    </row>
    <row r="14" customFormat="false" ht="117.9" hidden="false" customHeight="false" outlineLevel="0" collapsed="false">
      <c r="A14" s="22" t="s">
        <v>60</v>
      </c>
      <c r="B14" s="23" t="s">
        <v>61</v>
      </c>
      <c r="C14" s="24" t="s">
        <v>62</v>
      </c>
      <c r="D14" s="24" t="s">
        <v>35</v>
      </c>
      <c r="E14" s="25" t="s">
        <v>63</v>
      </c>
      <c r="F14" s="40" t="n">
        <v>0.135</v>
      </c>
      <c r="G14" s="40" t="n">
        <v>0.121</v>
      </c>
      <c r="H14" s="41" t="n">
        <v>0.1018</v>
      </c>
      <c r="I14" s="42" t="n">
        <v>0.095</v>
      </c>
      <c r="J14" s="42" t="n">
        <v>0.0882</v>
      </c>
      <c r="K14" s="42" t="n">
        <v>0.0836</v>
      </c>
      <c r="L14" s="42" t="n">
        <v>0.108</v>
      </c>
      <c r="M14" s="43" t="n">
        <v>0.1344</v>
      </c>
      <c r="N14" s="44" t="s">
        <v>64</v>
      </c>
      <c r="O14" s="44" t="s">
        <v>64</v>
      </c>
      <c r="P14" s="44" t="s">
        <v>65</v>
      </c>
      <c r="Q14" s="44"/>
      <c r="R14" s="44" t="s">
        <v>66</v>
      </c>
      <c r="S14" s="44"/>
      <c r="T14" s="44"/>
      <c r="U14" s="44"/>
    </row>
    <row r="15" customFormat="false" ht="74" hidden="false" customHeight="true" outlineLevel="0" collapsed="false">
      <c r="A15" s="22" t="s">
        <v>67</v>
      </c>
      <c r="B15" s="45" t="s">
        <v>68</v>
      </c>
      <c r="C15" s="46"/>
      <c r="D15" s="46" t="s">
        <v>35</v>
      </c>
      <c r="E15" s="47" t="s">
        <v>69</v>
      </c>
      <c r="F15" s="48" t="n">
        <v>0</v>
      </c>
      <c r="G15" s="48" t="n">
        <v>0</v>
      </c>
      <c r="H15" s="48" t="n">
        <v>0</v>
      </c>
      <c r="I15" s="49" t="n">
        <v>0</v>
      </c>
      <c r="J15" s="49" t="n">
        <v>0</v>
      </c>
      <c r="K15" s="49" t="n">
        <v>0</v>
      </c>
      <c r="L15" s="49" t="n">
        <v>0</v>
      </c>
      <c r="M15" s="49" t="n">
        <v>0</v>
      </c>
      <c r="N15" s="44"/>
      <c r="O15" s="44"/>
      <c r="P15" s="44"/>
      <c r="Q15" s="44"/>
      <c r="R15" s="44"/>
      <c r="S15" s="44"/>
      <c r="T15" s="44"/>
      <c r="U15" s="44"/>
    </row>
    <row r="16" customFormat="false" ht="49.5" hidden="false" customHeight="true" outlineLevel="0" collapsed="false">
      <c r="A16" s="22" t="s">
        <v>70</v>
      </c>
      <c r="B16" s="23" t="s">
        <v>71</v>
      </c>
      <c r="C16" s="24"/>
      <c r="D16" s="24" t="s">
        <v>35</v>
      </c>
      <c r="E16" s="50" t="n">
        <v>1</v>
      </c>
      <c r="F16" s="51" t="n">
        <v>2.05</v>
      </c>
      <c r="G16" s="51" t="n">
        <v>2.54</v>
      </c>
      <c r="H16" s="51" t="n">
        <v>2.07</v>
      </c>
      <c r="I16" s="52" t="n">
        <v>2.07</v>
      </c>
      <c r="J16" s="52" t="n">
        <v>2.07</v>
      </c>
      <c r="K16" s="52" t="n">
        <v>2</v>
      </c>
      <c r="L16" s="52" t="n">
        <v>2.07</v>
      </c>
      <c r="M16" s="52" t="n">
        <v>2.07</v>
      </c>
      <c r="N16" s="44"/>
      <c r="O16" s="44"/>
      <c r="P16" s="44" t="s">
        <v>72</v>
      </c>
      <c r="Q16" s="44" t="s">
        <v>72</v>
      </c>
      <c r="R16" s="44"/>
      <c r="S16" s="44"/>
      <c r="T16" s="44"/>
      <c r="U16" s="44"/>
    </row>
    <row r="17" customFormat="false" ht="20.85" hidden="false" customHeight="false" outlineLevel="0" collapsed="false">
      <c r="A17" s="22" t="s">
        <v>73</v>
      </c>
      <c r="B17" s="23" t="s">
        <v>74</v>
      </c>
      <c r="C17" s="24"/>
      <c r="D17" s="24" t="s">
        <v>35</v>
      </c>
      <c r="E17" s="50" t="n">
        <v>1</v>
      </c>
      <c r="F17" s="51" t="n">
        <v>5.01</v>
      </c>
      <c r="G17" s="51" t="n">
        <v>6.55</v>
      </c>
      <c r="H17" s="51" t="n">
        <v>2.56</v>
      </c>
      <c r="I17" s="52" t="n">
        <v>2.56</v>
      </c>
      <c r="J17" s="52" t="n">
        <v>2.56</v>
      </c>
      <c r="K17" s="52" t="n">
        <v>2.56</v>
      </c>
      <c r="L17" s="52" t="n">
        <v>2.56</v>
      </c>
      <c r="M17" s="52" t="n">
        <v>2.56</v>
      </c>
      <c r="N17" s="44"/>
      <c r="O17" s="44"/>
      <c r="P17" s="44"/>
      <c r="Q17" s="44"/>
      <c r="R17" s="44"/>
      <c r="S17" s="44"/>
      <c r="T17" s="44"/>
      <c r="U17" s="44"/>
    </row>
    <row r="18" customFormat="false" ht="49.95" hidden="false" customHeight="false" outlineLevel="0" collapsed="false">
      <c r="A18" s="22" t="s">
        <v>75</v>
      </c>
      <c r="B18" s="23" t="s">
        <v>76</v>
      </c>
      <c r="C18" s="24"/>
      <c r="D18" s="24" t="s">
        <v>35</v>
      </c>
      <c r="E18" s="50" t="n">
        <v>0.95</v>
      </c>
      <c r="F18" s="53" t="n">
        <v>0.89</v>
      </c>
      <c r="G18" s="51" t="n">
        <v>0.99</v>
      </c>
      <c r="H18" s="51" t="n">
        <v>0.97</v>
      </c>
      <c r="I18" s="52" t="n">
        <v>0.97</v>
      </c>
      <c r="J18" s="52" t="n">
        <v>0.98</v>
      </c>
      <c r="K18" s="54" t="n">
        <v>0.91</v>
      </c>
      <c r="L18" s="52" t="n">
        <v>0.96</v>
      </c>
      <c r="M18" s="54" t="n">
        <v>0.83</v>
      </c>
      <c r="N18" s="8" t="s">
        <v>77</v>
      </c>
      <c r="O18" s="8"/>
      <c r="P18" s="8"/>
      <c r="Q18" s="8"/>
      <c r="R18" s="8"/>
      <c r="S18" s="8" t="s">
        <v>78</v>
      </c>
      <c r="T18" s="8"/>
      <c r="U18" s="8" t="s">
        <v>79</v>
      </c>
    </row>
    <row r="19" customFormat="false" ht="20.85" hidden="false" customHeight="false" outlineLevel="0" collapsed="false">
      <c r="A19" s="22" t="s">
        <v>80</v>
      </c>
      <c r="B19" s="23" t="s">
        <v>81</v>
      </c>
      <c r="C19" s="24"/>
      <c r="D19" s="24" t="s">
        <v>35</v>
      </c>
      <c r="E19" s="50" t="n">
        <v>0.95</v>
      </c>
      <c r="F19" s="53" t="n">
        <v>0.9</v>
      </c>
      <c r="G19" s="51" t="n">
        <v>0.99</v>
      </c>
      <c r="H19" s="51" t="n">
        <v>0.97</v>
      </c>
      <c r="I19" s="52" t="n">
        <v>0.97</v>
      </c>
      <c r="J19" s="52" t="n">
        <v>0.98</v>
      </c>
      <c r="K19" s="54" t="n">
        <v>0.91</v>
      </c>
      <c r="L19" s="52" t="n">
        <v>0.96</v>
      </c>
      <c r="M19" s="54" t="n">
        <v>0.83</v>
      </c>
      <c r="N19" s="44"/>
      <c r="O19" s="44"/>
      <c r="P19" s="44"/>
      <c r="Q19" s="44"/>
      <c r="R19" s="44"/>
      <c r="S19" s="44"/>
      <c r="T19" s="44"/>
      <c r="U19" s="44"/>
    </row>
    <row r="20" customFormat="false" ht="66.75" hidden="false" customHeight="true" outlineLevel="0" collapsed="false">
      <c r="A20" s="22" t="s">
        <v>82</v>
      </c>
      <c r="B20" s="23" t="s">
        <v>83</v>
      </c>
      <c r="C20" s="24"/>
      <c r="D20" s="24" t="s">
        <v>35</v>
      </c>
      <c r="E20" s="50" t="n">
        <v>0.5</v>
      </c>
      <c r="F20" s="51" t="n">
        <v>0.83</v>
      </c>
      <c r="G20" s="51" t="n">
        <v>0.78</v>
      </c>
      <c r="H20" s="51" t="n">
        <v>0.92</v>
      </c>
      <c r="I20" s="52" t="n">
        <v>0.77</v>
      </c>
      <c r="J20" s="52" t="n">
        <v>0.77</v>
      </c>
      <c r="K20" s="52" t="n">
        <v>0.84</v>
      </c>
      <c r="L20" s="52" t="n">
        <v>0.91</v>
      </c>
      <c r="M20" s="52" t="n">
        <v>0.86</v>
      </c>
      <c r="N20" s="44" t="s">
        <v>84</v>
      </c>
      <c r="O20" s="44" t="s">
        <v>85</v>
      </c>
      <c r="P20" s="44"/>
      <c r="Q20" s="44"/>
      <c r="R20" s="44"/>
      <c r="S20" s="44"/>
      <c r="T20" s="44"/>
      <c r="U20" s="44"/>
    </row>
    <row r="21" customFormat="false" ht="87.75" hidden="false" customHeight="true" outlineLevel="0" collapsed="false">
      <c r="A21" s="22" t="s">
        <v>86</v>
      </c>
      <c r="B21" s="23" t="s">
        <v>87</v>
      </c>
      <c r="C21" s="24"/>
      <c r="D21" s="24" t="s">
        <v>35</v>
      </c>
      <c r="E21" s="50" t="n">
        <v>0.5</v>
      </c>
      <c r="F21" s="51" t="n">
        <v>0.75</v>
      </c>
      <c r="G21" s="51" t="n">
        <v>0.7</v>
      </c>
      <c r="H21" s="51" t="n">
        <v>0.93</v>
      </c>
      <c r="I21" s="52" t="n">
        <v>0.62</v>
      </c>
      <c r="J21" s="52" t="n">
        <v>0.63</v>
      </c>
      <c r="K21" s="52" t="n">
        <v>0.73</v>
      </c>
      <c r="L21" s="52" t="n">
        <v>0.77</v>
      </c>
      <c r="M21" s="52" t="n">
        <v>0.74</v>
      </c>
      <c r="N21" s="44"/>
      <c r="O21" s="44" t="s">
        <v>88</v>
      </c>
      <c r="P21" s="44"/>
      <c r="Q21" s="44"/>
      <c r="R21" s="44"/>
      <c r="S21" s="44"/>
      <c r="T21" s="44"/>
      <c r="U21" s="44"/>
    </row>
    <row r="22" customFormat="false" ht="20.85" hidden="false" customHeight="false" outlineLevel="0" collapsed="false">
      <c r="A22" s="22" t="s">
        <v>89</v>
      </c>
      <c r="B22" s="23" t="s">
        <v>90</v>
      </c>
      <c r="C22" s="0"/>
      <c r="D22" s="24" t="s">
        <v>35</v>
      </c>
      <c r="E22" s="50" t="n">
        <v>1</v>
      </c>
      <c r="F22" s="55" t="n">
        <v>1.84</v>
      </c>
      <c r="G22" s="55" t="n">
        <v>1.46</v>
      </c>
      <c r="H22" s="55" t="n">
        <v>1.46</v>
      </c>
      <c r="I22" s="52" t="n">
        <v>1.46</v>
      </c>
      <c r="J22" s="55" t="n">
        <v>1.46</v>
      </c>
      <c r="K22" s="55" t="n">
        <v>1.69</v>
      </c>
      <c r="L22" s="55" t="n">
        <v>1.69</v>
      </c>
      <c r="M22" s="52" t="n">
        <v>1.58</v>
      </c>
      <c r="N22" s="44"/>
      <c r="O22" s="44"/>
      <c r="P22" s="44"/>
      <c r="Q22" s="44"/>
      <c r="R22" s="44"/>
      <c r="S22" s="44"/>
      <c r="T22" s="44"/>
      <c r="U22" s="44"/>
    </row>
    <row r="23" customFormat="false" ht="20.85" hidden="false" customHeight="false" outlineLevel="0" collapsed="false">
      <c r="A23" s="22" t="s">
        <v>91</v>
      </c>
      <c r="B23" s="23" t="s">
        <v>92</v>
      </c>
      <c r="C23" s="0"/>
      <c r="D23" s="24" t="s">
        <v>35</v>
      </c>
      <c r="E23" s="50" t="n">
        <v>1</v>
      </c>
      <c r="F23" s="55" t="n">
        <v>3.31</v>
      </c>
      <c r="G23" s="55" t="n">
        <v>3</v>
      </c>
      <c r="H23" s="55" t="n">
        <v>3.02</v>
      </c>
      <c r="I23" s="52" t="n">
        <v>3.04</v>
      </c>
      <c r="J23" s="55" t="n">
        <v>3.14</v>
      </c>
      <c r="K23" s="55" t="n">
        <v>2.41</v>
      </c>
      <c r="L23" s="55" t="n">
        <v>2.41</v>
      </c>
      <c r="M23" s="52" t="n">
        <v>2.41</v>
      </c>
      <c r="N23" s="44"/>
      <c r="O23" s="44"/>
      <c r="P23" s="44"/>
      <c r="Q23" s="44"/>
      <c r="R23" s="44"/>
      <c r="S23" s="44"/>
      <c r="T23" s="44"/>
      <c r="U23" s="44"/>
    </row>
    <row r="24" customFormat="false" ht="49.95" hidden="false" customHeight="false" outlineLevel="0" collapsed="false">
      <c r="A24" s="22" t="s">
        <v>93</v>
      </c>
      <c r="B24" s="23" t="s">
        <v>94</v>
      </c>
      <c r="C24" s="0"/>
      <c r="D24" s="24" t="s">
        <v>35</v>
      </c>
      <c r="E24" s="50" t="n">
        <v>0.95</v>
      </c>
      <c r="F24" s="55" t="n">
        <v>0.95</v>
      </c>
      <c r="G24" s="56" t="n">
        <v>0.83</v>
      </c>
      <c r="H24" s="56" t="n">
        <v>0.94</v>
      </c>
      <c r="I24" s="55" t="n">
        <v>0.95</v>
      </c>
      <c r="J24" s="55" t="n">
        <v>0.95</v>
      </c>
      <c r="K24" s="55" t="n">
        <v>0.96</v>
      </c>
      <c r="L24" s="55" t="n">
        <v>0.96</v>
      </c>
      <c r="M24" s="54" t="n">
        <v>0.89</v>
      </c>
      <c r="N24" s="44"/>
      <c r="O24" s="44"/>
      <c r="P24" s="44"/>
      <c r="Q24" s="44"/>
      <c r="R24" s="44"/>
      <c r="S24" s="44"/>
      <c r="T24" s="44"/>
      <c r="U24" s="44" t="s">
        <v>95</v>
      </c>
    </row>
    <row r="25" customFormat="false" ht="20.85" hidden="false" customHeight="false" outlineLevel="0" collapsed="false">
      <c r="A25" s="22" t="s">
        <v>96</v>
      </c>
      <c r="B25" s="23" t="s">
        <v>97</v>
      </c>
      <c r="C25" s="0"/>
      <c r="D25" s="24" t="s">
        <v>35</v>
      </c>
      <c r="E25" s="50" t="n">
        <v>0.95</v>
      </c>
      <c r="F25" s="55" t="n">
        <v>0.95</v>
      </c>
      <c r="G25" s="56" t="n">
        <v>0.84</v>
      </c>
      <c r="H25" s="57" t="n">
        <v>0.95</v>
      </c>
      <c r="I25" s="55" t="n">
        <v>0.96</v>
      </c>
      <c r="J25" s="55" t="n">
        <v>0.96</v>
      </c>
      <c r="K25" s="55" t="n">
        <v>0.97</v>
      </c>
      <c r="L25" s="55" t="n">
        <v>0.97</v>
      </c>
      <c r="M25" s="54" t="n">
        <v>0.9</v>
      </c>
      <c r="N25" s="44"/>
      <c r="O25" s="44"/>
      <c r="P25" s="44"/>
      <c r="Q25" s="44"/>
      <c r="R25" s="44"/>
      <c r="S25" s="44"/>
      <c r="T25" s="44"/>
      <c r="U25" s="44"/>
    </row>
    <row r="26" customFormat="false" ht="20.85" hidden="false" customHeight="false" outlineLevel="0" collapsed="false">
      <c r="A26" s="22" t="s">
        <v>98</v>
      </c>
      <c r="B26" s="23" t="s">
        <v>99</v>
      </c>
      <c r="C26" s="0"/>
      <c r="D26" s="24" t="s">
        <v>35</v>
      </c>
      <c r="E26" s="50" t="n">
        <v>0.5</v>
      </c>
      <c r="F26" s="55" t="n">
        <v>0.75</v>
      </c>
      <c r="G26" s="55" t="n">
        <v>0.74</v>
      </c>
      <c r="H26" s="55" t="n">
        <v>0.73</v>
      </c>
      <c r="I26" s="52" t="n">
        <v>0.75</v>
      </c>
      <c r="J26" s="55" t="n">
        <v>0.67</v>
      </c>
      <c r="K26" s="55" t="n">
        <v>0.58</v>
      </c>
      <c r="L26" s="55" t="n">
        <v>0.67</v>
      </c>
      <c r="M26" s="52" t="n">
        <v>0.78</v>
      </c>
      <c r="N26" s="44"/>
      <c r="O26" s="44"/>
      <c r="P26" s="44"/>
      <c r="Q26" s="44"/>
      <c r="R26" s="44"/>
      <c r="S26" s="44"/>
      <c r="T26" s="44"/>
      <c r="U26" s="44"/>
    </row>
    <row r="27" customFormat="false" ht="40.25" hidden="false" customHeight="false" outlineLevel="0" collapsed="false">
      <c r="A27" s="22" t="s">
        <v>100</v>
      </c>
      <c r="B27" s="23" t="s">
        <v>101</v>
      </c>
      <c r="C27" s="0"/>
      <c r="D27" s="24" t="s">
        <v>35</v>
      </c>
      <c r="E27" s="50" t="n">
        <v>0.5</v>
      </c>
      <c r="F27" s="55" t="n">
        <v>0.58</v>
      </c>
      <c r="G27" s="55" t="n">
        <v>0.54</v>
      </c>
      <c r="H27" s="55" t="n">
        <v>0.54</v>
      </c>
      <c r="I27" s="52" t="n">
        <v>0.55</v>
      </c>
      <c r="J27" s="55" t="n">
        <v>0.53</v>
      </c>
      <c r="K27" s="55" t="n">
        <v>0.52</v>
      </c>
      <c r="L27" s="55" t="n">
        <v>0.51</v>
      </c>
      <c r="M27" s="52" t="n">
        <v>0.51</v>
      </c>
      <c r="N27" s="44"/>
      <c r="O27" s="44"/>
      <c r="P27" s="44"/>
      <c r="Q27" s="44"/>
      <c r="R27" s="44"/>
      <c r="S27" s="44"/>
      <c r="T27" s="44" t="s">
        <v>102</v>
      </c>
      <c r="U27" s="44"/>
    </row>
    <row r="28" customFormat="false" ht="20.85" hidden="false" customHeight="false" outlineLevel="0" collapsed="false">
      <c r="A28" s="22" t="s">
        <v>103</v>
      </c>
      <c r="B28" s="23" t="s">
        <v>104</v>
      </c>
      <c r="C28" s="24"/>
      <c r="D28" s="24" t="s">
        <v>35</v>
      </c>
      <c r="E28" s="50" t="n">
        <v>1</v>
      </c>
      <c r="F28" s="55" t="n">
        <v>2.33</v>
      </c>
      <c r="G28" s="55" t="n">
        <v>2.33</v>
      </c>
      <c r="H28" s="55" t="n">
        <v>2.33</v>
      </c>
      <c r="I28" s="52" t="n">
        <v>2.72</v>
      </c>
      <c r="J28" s="55" t="n">
        <v>3.05</v>
      </c>
      <c r="K28" s="55" t="n">
        <v>3</v>
      </c>
      <c r="L28" s="55" t="n">
        <v>3</v>
      </c>
      <c r="M28" s="55" t="n">
        <v>3</v>
      </c>
      <c r="N28" s="44"/>
      <c r="O28" s="44"/>
      <c r="P28" s="44"/>
      <c r="Q28" s="44"/>
      <c r="R28" s="44"/>
      <c r="S28" s="44"/>
      <c r="T28" s="44"/>
      <c r="U28" s="44"/>
    </row>
    <row r="29" customFormat="false" ht="20.85" hidden="false" customHeight="false" outlineLevel="0" collapsed="false">
      <c r="A29" s="22" t="s">
        <v>105</v>
      </c>
      <c r="B29" s="23" t="s">
        <v>106</v>
      </c>
      <c r="C29" s="24"/>
      <c r="D29" s="24" t="s">
        <v>35</v>
      </c>
      <c r="E29" s="50" t="n">
        <v>1</v>
      </c>
      <c r="F29" s="55" t="n">
        <v>3.39</v>
      </c>
      <c r="G29" s="55" t="n">
        <v>3.39</v>
      </c>
      <c r="H29" s="55" t="n">
        <v>3.39</v>
      </c>
      <c r="I29" s="52" t="n">
        <v>3.39</v>
      </c>
      <c r="J29" s="55" t="n">
        <v>3.39</v>
      </c>
      <c r="K29" s="55" t="n">
        <v>3.64</v>
      </c>
      <c r="L29" s="55" t="n">
        <v>3.64</v>
      </c>
      <c r="M29" s="55" t="n">
        <v>3.64</v>
      </c>
      <c r="N29" s="44"/>
      <c r="O29" s="44"/>
      <c r="P29" s="44"/>
      <c r="Q29" s="44"/>
      <c r="R29" s="44"/>
      <c r="S29" s="44"/>
      <c r="T29" s="44"/>
      <c r="U29" s="44"/>
    </row>
    <row r="30" customFormat="false" ht="20.85" hidden="false" customHeight="false" outlineLevel="0" collapsed="false">
      <c r="A30" s="22" t="s">
        <v>107</v>
      </c>
      <c r="B30" s="23" t="s">
        <v>108</v>
      </c>
      <c r="C30" s="24"/>
      <c r="D30" s="24" t="s">
        <v>35</v>
      </c>
      <c r="E30" s="50" t="n">
        <v>0.95</v>
      </c>
      <c r="F30" s="55" t="n">
        <v>0.98</v>
      </c>
      <c r="G30" s="55" t="n">
        <v>1</v>
      </c>
      <c r="H30" s="55" t="n">
        <v>1</v>
      </c>
      <c r="I30" s="52" t="n">
        <v>0.96</v>
      </c>
      <c r="J30" s="55" t="n">
        <v>0.96</v>
      </c>
      <c r="K30" s="55" t="n">
        <v>0.97</v>
      </c>
      <c r="L30" s="55" t="n">
        <v>0.96</v>
      </c>
      <c r="M30" s="55" t="n">
        <v>0.98</v>
      </c>
      <c r="N30" s="58"/>
      <c r="O30" s="58"/>
      <c r="P30" s="58"/>
      <c r="Q30" s="58" t="s">
        <v>109</v>
      </c>
      <c r="R30" s="58"/>
      <c r="S30" s="58"/>
      <c r="T30" s="58" t="s">
        <v>110</v>
      </c>
      <c r="U30" s="58"/>
    </row>
    <row r="31" customFormat="false" ht="20.85" hidden="false" customHeight="false" outlineLevel="0" collapsed="false">
      <c r="A31" s="22" t="s">
        <v>111</v>
      </c>
      <c r="B31" s="23" t="s">
        <v>112</v>
      </c>
      <c r="C31" s="24"/>
      <c r="D31" s="24" t="s">
        <v>35</v>
      </c>
      <c r="E31" s="50" t="n">
        <v>0.95</v>
      </c>
      <c r="F31" s="59" t="n">
        <v>0.98</v>
      </c>
      <c r="G31" s="59" t="n">
        <v>1</v>
      </c>
      <c r="H31" s="59" t="n">
        <v>1</v>
      </c>
      <c r="I31" s="52" t="n">
        <v>0.96</v>
      </c>
      <c r="J31" s="59" t="n">
        <v>0.96</v>
      </c>
      <c r="K31" s="59" t="n">
        <v>0.98</v>
      </c>
      <c r="L31" s="59" t="n">
        <v>0.98</v>
      </c>
      <c r="M31" s="59" t="n">
        <v>0.99</v>
      </c>
      <c r="N31" s="60"/>
      <c r="O31" s="60"/>
      <c r="P31" s="60"/>
      <c r="Q31" s="60" t="s">
        <v>109</v>
      </c>
      <c r="R31" s="60"/>
      <c r="S31" s="60" t="s">
        <v>113</v>
      </c>
      <c r="T31" s="60" t="s">
        <v>110</v>
      </c>
      <c r="U31" s="60"/>
    </row>
    <row r="32" customFormat="false" ht="20.85" hidden="false" customHeight="false" outlineLevel="0" collapsed="false">
      <c r="A32" s="22" t="s">
        <v>114</v>
      </c>
      <c r="B32" s="23" t="s">
        <v>115</v>
      </c>
      <c r="C32" s="24"/>
      <c r="D32" s="24" t="s">
        <v>35</v>
      </c>
      <c r="E32" s="50" t="n">
        <v>0.5</v>
      </c>
      <c r="F32" s="55" t="n">
        <v>0.72</v>
      </c>
      <c r="G32" s="55" t="n">
        <v>0.71</v>
      </c>
      <c r="H32" s="55" t="n">
        <v>0.84</v>
      </c>
      <c r="I32" s="52" t="n">
        <v>0.85</v>
      </c>
      <c r="J32" s="55" t="n">
        <v>1.09</v>
      </c>
      <c r="K32" s="55" t="n">
        <v>0.77</v>
      </c>
      <c r="L32" s="55" t="n">
        <v>0.88</v>
      </c>
      <c r="M32" s="55" t="n">
        <v>1.03</v>
      </c>
      <c r="N32" s="58"/>
      <c r="O32" s="58"/>
      <c r="P32" s="58"/>
      <c r="Q32" s="58"/>
      <c r="R32" s="58"/>
      <c r="S32" s="58"/>
      <c r="T32" s="58" t="s">
        <v>116</v>
      </c>
      <c r="U32" s="58"/>
    </row>
    <row r="33" customFormat="false" ht="20.85" hidden="false" customHeight="false" outlineLevel="0" collapsed="false">
      <c r="A33" s="22" t="s">
        <v>117</v>
      </c>
      <c r="B33" s="23" t="s">
        <v>118</v>
      </c>
      <c r="C33" s="24"/>
      <c r="D33" s="24" t="s">
        <v>35</v>
      </c>
      <c r="E33" s="50" t="n">
        <v>0.5</v>
      </c>
      <c r="F33" s="59" t="n">
        <v>0.61</v>
      </c>
      <c r="G33" s="59" t="n">
        <v>0.62</v>
      </c>
      <c r="H33" s="59" t="n">
        <v>0.75</v>
      </c>
      <c r="I33" s="52" t="n">
        <v>0.72</v>
      </c>
      <c r="J33" s="59" t="n">
        <v>0.69</v>
      </c>
      <c r="K33" s="59" t="n">
        <v>0.68</v>
      </c>
      <c r="L33" s="59" t="n">
        <v>0.58</v>
      </c>
      <c r="M33" s="59" t="n">
        <v>0.69</v>
      </c>
      <c r="N33" s="60"/>
      <c r="O33" s="60"/>
      <c r="P33" s="60"/>
      <c r="Q33" s="60"/>
      <c r="R33" s="60"/>
      <c r="S33" s="60"/>
      <c r="T33" s="60"/>
      <c r="U33" s="60"/>
    </row>
    <row r="34" customFormat="false" ht="20.85" hidden="false" customHeight="false" outlineLevel="0" collapsed="false">
      <c r="A34" s="22" t="s">
        <v>119</v>
      </c>
      <c r="B34" s="23" t="s">
        <v>120</v>
      </c>
      <c r="C34" s="24"/>
      <c r="D34" s="24" t="s">
        <v>35</v>
      </c>
      <c r="E34" s="50" t="n">
        <v>1</v>
      </c>
      <c r="F34" s="55" t="n">
        <v>1.83</v>
      </c>
      <c r="G34" s="55" t="n">
        <v>1.88</v>
      </c>
      <c r="H34" s="55" t="n">
        <v>2</v>
      </c>
      <c r="I34" s="52" t="n">
        <v>2</v>
      </c>
      <c r="J34" s="55" t="n">
        <v>2</v>
      </c>
      <c r="K34" s="55" t="n">
        <v>2</v>
      </c>
      <c r="L34" s="55" t="n">
        <v>2.26</v>
      </c>
      <c r="M34" s="55" t="n">
        <v>2.26</v>
      </c>
      <c r="N34" s="44"/>
      <c r="O34" s="44"/>
      <c r="P34" s="44"/>
      <c r="Q34" s="44"/>
      <c r="R34" s="44"/>
      <c r="S34" s="44"/>
      <c r="T34" s="44"/>
      <c r="U34" s="44"/>
    </row>
    <row r="35" customFormat="false" ht="20.85" hidden="false" customHeight="false" outlineLevel="0" collapsed="false">
      <c r="A35" s="22" t="s">
        <v>121</v>
      </c>
      <c r="B35" s="23" t="s">
        <v>122</v>
      </c>
      <c r="C35" s="24"/>
      <c r="D35" s="24" t="s">
        <v>35</v>
      </c>
      <c r="E35" s="50" t="n">
        <v>1</v>
      </c>
      <c r="F35" s="55" t="n">
        <v>3.47</v>
      </c>
      <c r="G35" s="55" t="n">
        <v>3.46</v>
      </c>
      <c r="H35" s="55" t="n">
        <v>2.06</v>
      </c>
      <c r="I35" s="52" t="n">
        <v>2.04</v>
      </c>
      <c r="J35" s="55" t="n">
        <v>2</v>
      </c>
      <c r="K35" s="55" t="n">
        <v>2</v>
      </c>
      <c r="L35" s="55" t="n">
        <v>2.34</v>
      </c>
      <c r="M35" s="55" t="n">
        <v>2.34</v>
      </c>
      <c r="N35" s="44"/>
      <c r="O35" s="44"/>
      <c r="P35" s="44"/>
      <c r="Q35" s="44"/>
      <c r="R35" s="44"/>
      <c r="S35" s="44"/>
      <c r="T35" s="44"/>
      <c r="U35" s="44"/>
    </row>
    <row r="36" customFormat="false" ht="30.55" hidden="false" customHeight="false" outlineLevel="0" collapsed="false">
      <c r="A36" s="22" t="s">
        <v>123</v>
      </c>
      <c r="B36" s="23" t="s">
        <v>124</v>
      </c>
      <c r="C36" s="24"/>
      <c r="D36" s="24" t="s">
        <v>35</v>
      </c>
      <c r="E36" s="50" t="n">
        <v>0.95</v>
      </c>
      <c r="F36" s="55" t="n">
        <v>0.97</v>
      </c>
      <c r="G36" s="56" t="n">
        <v>0.9</v>
      </c>
      <c r="H36" s="56" t="n">
        <v>0.9</v>
      </c>
      <c r="I36" s="54" t="n">
        <v>0.92</v>
      </c>
      <c r="J36" s="56" t="n">
        <v>0.94</v>
      </c>
      <c r="K36" s="55" t="n">
        <v>0.98</v>
      </c>
      <c r="L36" s="54" t="n">
        <v>0.92</v>
      </c>
      <c r="M36" s="55" t="n">
        <v>0.95</v>
      </c>
      <c r="N36" s="44"/>
      <c r="O36" s="44"/>
      <c r="P36" s="44"/>
      <c r="Q36" s="44"/>
      <c r="R36" s="44"/>
      <c r="S36" s="44"/>
      <c r="T36" s="44"/>
      <c r="U36" s="44" t="s">
        <v>125</v>
      </c>
    </row>
    <row r="37" customFormat="false" ht="20.85" hidden="false" customHeight="false" outlineLevel="0" collapsed="false">
      <c r="A37" s="22" t="s">
        <v>126</v>
      </c>
      <c r="B37" s="23" t="s">
        <v>127</v>
      </c>
      <c r="C37" s="24"/>
      <c r="D37" s="24" t="s">
        <v>35</v>
      </c>
      <c r="E37" s="50" t="n">
        <v>0.95</v>
      </c>
      <c r="F37" s="55" t="n">
        <v>0.98</v>
      </c>
      <c r="G37" s="56" t="n">
        <v>0.9</v>
      </c>
      <c r="H37" s="57" t="n">
        <v>0.95</v>
      </c>
      <c r="I37" s="54" t="n">
        <v>0.93</v>
      </c>
      <c r="J37" s="55" t="n">
        <v>0.95</v>
      </c>
      <c r="K37" s="55" t="n">
        <v>0.98</v>
      </c>
      <c r="L37" s="54" t="n">
        <v>0.92</v>
      </c>
      <c r="M37" s="55" t="n">
        <v>0.95</v>
      </c>
      <c r="N37" s="44"/>
      <c r="O37" s="44"/>
      <c r="P37" s="44"/>
      <c r="Q37" s="44"/>
      <c r="R37" s="44"/>
      <c r="S37" s="44"/>
      <c r="T37" s="44"/>
      <c r="U37" s="44"/>
    </row>
    <row r="38" customFormat="false" ht="20.85" hidden="false" customHeight="false" outlineLevel="0" collapsed="false">
      <c r="A38" s="22" t="s">
        <v>128</v>
      </c>
      <c r="B38" s="23" t="s">
        <v>129</v>
      </c>
      <c r="C38" s="24"/>
      <c r="D38" s="24" t="s">
        <v>35</v>
      </c>
      <c r="E38" s="50" t="n">
        <v>0.5</v>
      </c>
      <c r="F38" s="55" t="n">
        <v>0.85</v>
      </c>
      <c r="G38" s="55" t="n">
        <v>0.79</v>
      </c>
      <c r="H38" s="55" t="n">
        <v>0.83</v>
      </c>
      <c r="I38" s="52" t="n">
        <v>1.02</v>
      </c>
      <c r="J38" s="55" t="n">
        <v>0.93</v>
      </c>
      <c r="K38" s="55" t="n">
        <v>1.16</v>
      </c>
      <c r="L38" s="55" t="n">
        <v>1.05</v>
      </c>
      <c r="M38" s="55" t="n">
        <v>1.19</v>
      </c>
      <c r="N38" s="44"/>
      <c r="O38" s="44"/>
      <c r="P38" s="44"/>
      <c r="Q38" s="44"/>
      <c r="R38" s="44"/>
      <c r="S38" s="44"/>
      <c r="T38" s="44"/>
      <c r="U38" s="44"/>
    </row>
    <row r="39" customFormat="false" ht="20.85" hidden="false" customHeight="false" outlineLevel="0" collapsed="false">
      <c r="A39" s="22" t="s">
        <v>130</v>
      </c>
      <c r="B39" s="61" t="s">
        <v>131</v>
      </c>
      <c r="C39" s="24"/>
      <c r="D39" s="24" t="s">
        <v>35</v>
      </c>
      <c r="E39" s="50" t="n">
        <v>0.5</v>
      </c>
      <c r="F39" s="55" t="n">
        <v>0.75</v>
      </c>
      <c r="G39" s="55" t="n">
        <v>0.7</v>
      </c>
      <c r="H39" s="55" t="n">
        <v>0.73</v>
      </c>
      <c r="I39" s="52" t="n">
        <v>0.91</v>
      </c>
      <c r="J39" s="55" t="n">
        <v>0.82</v>
      </c>
      <c r="K39" s="55" t="n">
        <v>0.98</v>
      </c>
      <c r="L39" s="55" t="n">
        <v>0.89</v>
      </c>
      <c r="M39" s="55" t="n">
        <v>1.02</v>
      </c>
      <c r="N39" s="44"/>
      <c r="O39" s="44"/>
      <c r="P39" s="44"/>
      <c r="Q39" s="44"/>
      <c r="R39" s="44"/>
      <c r="S39" s="44"/>
      <c r="T39" s="44"/>
      <c r="U39" s="44"/>
    </row>
  </sheetData>
  <autoFilter ref="A8:E39"/>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0.xml><?xml version="1.0" encoding="utf-8"?>
<worksheet xmlns="http://schemas.openxmlformats.org/spreadsheetml/2006/main" xmlns:r="http://schemas.openxmlformats.org/officeDocument/2006/relationships">
  <sheetPr filterMode="false">
    <pageSetUpPr fitToPage="true"/>
  </sheetPr>
  <dimension ref="B2:M78"/>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C11" activeCellId="0" sqref="C11"/>
    </sheetView>
  </sheetViews>
  <sheetFormatPr defaultRowHeight="12" zeroHeight="false" outlineLevelRow="0" outlineLevelCol="0"/>
  <cols>
    <col collapsed="false" customWidth="true" hidden="false" outlineLevel="0" max="1" min="1" style="0" width="6.83"/>
    <col collapsed="false" customWidth="true" hidden="false" outlineLevel="0" max="3" min="2" style="1" width="22.83"/>
    <col collapsed="false" customWidth="true" hidden="false" outlineLevel="0" max="4" min="4" style="1" width="16.15"/>
    <col collapsed="false" customWidth="true" hidden="false" outlineLevel="0" max="5" min="5" style="1" width="16.33"/>
    <col collapsed="false" customWidth="true" hidden="false" outlineLevel="0" max="6" min="6" style="1" width="16.67"/>
    <col collapsed="false" customWidth="true" hidden="false" outlineLevel="0" max="7" min="7" style="1" width="21.17"/>
    <col collapsed="false" customWidth="true" hidden="false" outlineLevel="0" max="8" min="8" style="1" width="15.83"/>
    <col collapsed="false" customWidth="true" hidden="false" outlineLevel="0" max="9" min="9" style="1" width="25.33"/>
    <col collapsed="false" customWidth="true" hidden="false" outlineLevel="0" max="10" min="10" style="1" width="21.5"/>
    <col collapsed="false" customWidth="true" hidden="false" outlineLevel="0" max="11" min="11" style="1" width="24"/>
    <col collapsed="false" customWidth="true" hidden="false" outlineLevel="0" max="12" min="12" style="1" width="24.49"/>
    <col collapsed="false" customWidth="true" hidden="false" outlineLevel="0" max="13" min="13" style="1" width="16.67"/>
    <col collapsed="false" customWidth="true" hidden="false" outlineLevel="0" max="59" min="14" style="0" width="8.83"/>
    <col collapsed="false" customWidth="true" hidden="false" outlineLevel="0" max="70" min="60" style="0" width="37.83"/>
    <col collapsed="false" customWidth="true" hidden="false" outlineLevel="0" max="71" min="71" style="0" width="35.85"/>
    <col collapsed="false" customWidth="true" hidden="false" outlineLevel="0" max="72" min="72" style="1" width="33.15"/>
    <col collapsed="false" customWidth="true" hidden="false" outlineLevel="0" max="73" min="73" style="1" width="31.66"/>
    <col collapsed="false" customWidth="true" hidden="false" outlineLevel="0" max="74" min="74" style="0" width="30.5"/>
    <col collapsed="false" customWidth="true" hidden="false" outlineLevel="0" max="75" min="75" style="0" width="32.15"/>
    <col collapsed="false" customWidth="true" hidden="false" outlineLevel="0" max="76" min="76" style="0" width="42.83"/>
    <col collapsed="false" customWidth="true" hidden="false" outlineLevel="0" max="77" min="77" style="0" width="44"/>
    <col collapsed="false" customWidth="true" hidden="false" outlineLevel="0" max="1025" min="78" style="0" width="8.83"/>
  </cols>
  <sheetData>
    <row r="2" customFormat="false" ht="12" hidden="false" customHeight="false" outlineLevel="0" collapsed="false">
      <c r="B2" s="291" t="s">
        <v>0</v>
      </c>
      <c r="C2" s="292"/>
    </row>
    <row r="3" customFormat="false" ht="12" hidden="false" customHeight="false" outlineLevel="0" collapsed="false">
      <c r="B3" s="293" t="s">
        <v>2</v>
      </c>
      <c r="C3" s="294" t="str">
        <f aca="false">Metrics!B3</f>
        <v>Operations</v>
      </c>
    </row>
    <row r="4" customFormat="false" ht="12" hidden="false" customHeight="false" outlineLevel="0" collapsed="false">
      <c r="B4" s="295" t="s">
        <v>5</v>
      </c>
      <c r="C4" s="296" t="n">
        <v>2017</v>
      </c>
    </row>
    <row r="5" customFormat="false" ht="12" hidden="false" customHeight="false" outlineLevel="0" collapsed="false">
      <c r="B5" s="297" t="s">
        <v>7</v>
      </c>
      <c r="C5" s="298" t="str">
        <f aca="false">Metrics!B5</f>
        <v>Matt Doidge</v>
      </c>
    </row>
    <row r="7" customFormat="false" ht="12" hidden="false" customHeight="false" outlineLevel="0" collapsed="false">
      <c r="B7" s="299" t="s">
        <v>220</v>
      </c>
    </row>
    <row r="8" customFormat="false" ht="16.5" hidden="false" customHeight="true" outlineLevel="0" collapsed="false">
      <c r="B8" s="300" t="s">
        <v>136</v>
      </c>
      <c r="C8" s="301" t="s">
        <v>221</v>
      </c>
      <c r="D8" s="301"/>
      <c r="E8" s="301"/>
      <c r="F8" s="301"/>
      <c r="G8" s="301"/>
      <c r="H8" s="301" t="s">
        <v>222</v>
      </c>
      <c r="I8" s="301"/>
      <c r="J8" s="301"/>
      <c r="K8" s="301"/>
      <c r="L8" s="301"/>
    </row>
    <row r="9" customFormat="false" ht="249" hidden="false" customHeight="true" outlineLevel="0" collapsed="false">
      <c r="B9" s="302" t="s">
        <v>223</v>
      </c>
      <c r="C9" s="303" t="s">
        <v>224</v>
      </c>
      <c r="D9" s="303"/>
      <c r="E9" s="303"/>
      <c r="F9" s="303"/>
      <c r="G9" s="303"/>
      <c r="H9" s="304"/>
      <c r="I9" s="304"/>
      <c r="J9" s="304"/>
      <c r="K9" s="304"/>
      <c r="L9" s="304"/>
    </row>
    <row r="10" customFormat="false" ht="197.25" hidden="false" customHeight="true" outlineLevel="0" collapsed="false">
      <c r="B10" s="305" t="s">
        <v>225</v>
      </c>
      <c r="C10" s="32"/>
      <c r="D10" s="32"/>
      <c r="E10" s="32"/>
      <c r="F10" s="32"/>
      <c r="G10" s="32"/>
      <c r="H10" s="306" t="s">
        <v>226</v>
      </c>
      <c r="I10" s="306"/>
      <c r="J10" s="306"/>
      <c r="K10" s="306"/>
      <c r="L10" s="306"/>
    </row>
    <row r="11" customFormat="false" ht="281" hidden="false" customHeight="true" outlineLevel="0" collapsed="false">
      <c r="B11" s="307" t="s">
        <v>227</v>
      </c>
      <c r="C11" s="308" t="s">
        <v>228</v>
      </c>
      <c r="D11" s="308"/>
      <c r="E11" s="308"/>
      <c r="F11" s="308"/>
      <c r="G11" s="308"/>
      <c r="H11" s="306" t="s">
        <v>229</v>
      </c>
      <c r="I11" s="306"/>
      <c r="J11" s="306"/>
      <c r="K11" s="306"/>
      <c r="L11" s="306"/>
    </row>
    <row r="12" customFormat="false" ht="192" hidden="false" customHeight="true" outlineLevel="0" collapsed="false">
      <c r="B12" s="307" t="s">
        <v>230</v>
      </c>
      <c r="C12" s="308" t="s">
        <v>231</v>
      </c>
      <c r="D12" s="308"/>
      <c r="E12" s="308"/>
      <c r="F12" s="308"/>
      <c r="G12" s="308"/>
      <c r="H12" s="306" t="s">
        <v>232</v>
      </c>
      <c r="I12" s="306"/>
      <c r="J12" s="306"/>
      <c r="K12" s="306"/>
      <c r="L12" s="306"/>
    </row>
    <row r="13" customFormat="false" ht="237" hidden="false" customHeight="true" outlineLevel="0" collapsed="false">
      <c r="B13" s="309" t="s">
        <v>233</v>
      </c>
      <c r="C13" s="310"/>
      <c r="D13" s="310"/>
      <c r="E13" s="310"/>
      <c r="F13" s="310"/>
      <c r="G13" s="310"/>
      <c r="H13" s="311" t="s">
        <v>234</v>
      </c>
      <c r="I13" s="311"/>
      <c r="J13" s="311"/>
      <c r="K13" s="311"/>
      <c r="L13" s="311"/>
    </row>
    <row r="14" customFormat="false" ht="24" hidden="false" customHeight="false" outlineLevel="0" collapsed="false">
      <c r="B14" s="1" t="s">
        <v>235</v>
      </c>
    </row>
    <row r="16" customFormat="false" ht="12" hidden="false" customHeight="false" outlineLevel="0" collapsed="false">
      <c r="B16" s="299" t="s">
        <v>236</v>
      </c>
    </row>
    <row r="17" customFormat="false" ht="13" hidden="false" customHeight="true" outlineLevel="0" collapsed="false">
      <c r="B17" s="312" t="s">
        <v>237</v>
      </c>
      <c r="C17" s="312"/>
      <c r="D17" s="312"/>
      <c r="E17" s="312"/>
      <c r="F17" s="312"/>
      <c r="G17" s="313" t="s">
        <v>238</v>
      </c>
      <c r="H17" s="313"/>
      <c r="I17" s="313"/>
      <c r="J17" s="313"/>
      <c r="K17" s="313"/>
    </row>
    <row r="18" customFormat="false" ht="188" hidden="false" customHeight="true" outlineLevel="0" collapsed="false">
      <c r="B18" s="314" t="s">
        <v>239</v>
      </c>
      <c r="C18" s="314"/>
      <c r="D18" s="314"/>
      <c r="E18" s="314"/>
      <c r="F18" s="314"/>
      <c r="G18" s="315" t="s">
        <v>240</v>
      </c>
      <c r="H18" s="315"/>
      <c r="I18" s="315"/>
      <c r="J18" s="315"/>
      <c r="K18" s="315"/>
    </row>
    <row r="19" customFormat="false" ht="188" hidden="false" customHeight="true" outlineLevel="0" collapsed="false">
      <c r="B19" s="314" t="s">
        <v>241</v>
      </c>
      <c r="C19" s="314"/>
      <c r="D19" s="314"/>
      <c r="E19" s="314"/>
      <c r="F19" s="314"/>
      <c r="G19" s="315" t="s">
        <v>242</v>
      </c>
      <c r="H19" s="315"/>
      <c r="I19" s="315"/>
      <c r="J19" s="315"/>
      <c r="K19" s="315"/>
    </row>
    <row r="20" customFormat="false" ht="119.25" hidden="false" customHeight="true" outlineLevel="0" collapsed="false">
      <c r="B20" s="316" t="s">
        <v>243</v>
      </c>
      <c r="C20" s="316"/>
      <c r="D20" s="316"/>
      <c r="E20" s="316"/>
      <c r="F20" s="316"/>
      <c r="G20" s="317" t="s">
        <v>244</v>
      </c>
      <c r="H20" s="317"/>
      <c r="I20" s="317"/>
      <c r="J20" s="317"/>
      <c r="K20" s="317"/>
    </row>
    <row r="21" customFormat="false" ht="150" hidden="false" customHeight="true" outlineLevel="0" collapsed="false">
      <c r="B21" s="318" t="s">
        <v>245</v>
      </c>
      <c r="C21" s="318"/>
      <c r="D21" s="318"/>
      <c r="E21" s="318"/>
      <c r="F21" s="318"/>
      <c r="G21" s="319" t="s">
        <v>246</v>
      </c>
      <c r="H21" s="319"/>
      <c r="I21" s="319"/>
      <c r="J21" s="319"/>
      <c r="K21" s="319"/>
    </row>
    <row r="22" customFormat="false" ht="150" hidden="false" customHeight="true" outlineLevel="0" collapsed="false">
      <c r="B22" s="320" t="s">
        <v>247</v>
      </c>
      <c r="C22" s="320"/>
      <c r="D22" s="320"/>
      <c r="E22" s="320"/>
      <c r="F22" s="320"/>
      <c r="G22" s="321" t="s">
        <v>248</v>
      </c>
      <c r="H22" s="321"/>
      <c r="I22" s="321"/>
      <c r="J22" s="321"/>
      <c r="K22" s="321"/>
      <c r="L22" s="322"/>
    </row>
    <row r="23" customFormat="false" ht="150" hidden="false" customHeight="true" outlineLevel="0" collapsed="false">
      <c r="B23" s="323" t="s">
        <v>249</v>
      </c>
      <c r="C23" s="323"/>
      <c r="D23" s="323"/>
      <c r="E23" s="323"/>
      <c r="F23" s="323"/>
      <c r="G23" s="324" t="s">
        <v>250</v>
      </c>
      <c r="H23" s="324"/>
      <c r="I23" s="324"/>
      <c r="J23" s="324"/>
      <c r="K23" s="324"/>
      <c r="L23" s="4"/>
    </row>
    <row r="24" customFormat="false" ht="92.25" hidden="false" customHeight="true" outlineLevel="0" collapsed="false">
      <c r="B24" s="325" t="s">
        <v>251</v>
      </c>
      <c r="C24" s="325"/>
      <c r="D24" s="325"/>
      <c r="E24" s="325"/>
      <c r="F24" s="325"/>
      <c r="G24" s="326" t="s">
        <v>252</v>
      </c>
      <c r="H24" s="326"/>
      <c r="I24" s="326"/>
      <c r="J24" s="326"/>
      <c r="K24" s="326"/>
    </row>
    <row r="26" customFormat="false" ht="24" hidden="false" customHeight="false" outlineLevel="0" collapsed="false">
      <c r="B26" s="299" t="s">
        <v>253</v>
      </c>
    </row>
    <row r="27" customFormat="false" ht="13" hidden="false" customHeight="true" outlineLevel="0" collapsed="false">
      <c r="B27" s="312" t="s">
        <v>237</v>
      </c>
      <c r="C27" s="312"/>
      <c r="D27" s="312"/>
      <c r="E27" s="312"/>
      <c r="F27" s="312"/>
      <c r="G27" s="313" t="s">
        <v>238</v>
      </c>
      <c r="H27" s="313"/>
      <c r="I27" s="313"/>
      <c r="J27" s="313"/>
      <c r="K27" s="313"/>
    </row>
    <row r="28" customFormat="false" ht="78" hidden="false" customHeight="true" outlineLevel="0" collapsed="false">
      <c r="B28" s="316" t="s">
        <v>254</v>
      </c>
      <c r="C28" s="316"/>
      <c r="D28" s="316"/>
      <c r="E28" s="316"/>
      <c r="F28" s="316"/>
      <c r="G28" s="317" t="s">
        <v>255</v>
      </c>
      <c r="H28" s="317"/>
      <c r="I28" s="317"/>
      <c r="J28" s="317"/>
      <c r="K28" s="317"/>
    </row>
    <row r="29" customFormat="false" ht="78" hidden="false" customHeight="true" outlineLevel="0" collapsed="false">
      <c r="B29" s="316" t="s">
        <v>256</v>
      </c>
      <c r="C29" s="316"/>
      <c r="D29" s="316"/>
      <c r="E29" s="316"/>
      <c r="F29" s="316"/>
      <c r="G29" s="317" t="s">
        <v>257</v>
      </c>
      <c r="H29" s="317"/>
      <c r="I29" s="317"/>
      <c r="J29" s="317"/>
      <c r="K29" s="317"/>
    </row>
    <row r="30" customFormat="false" ht="69" hidden="false" customHeight="true" outlineLevel="0" collapsed="false">
      <c r="B30" s="316" t="s">
        <v>258</v>
      </c>
      <c r="C30" s="316"/>
      <c r="D30" s="316"/>
      <c r="E30" s="316"/>
      <c r="F30" s="316"/>
      <c r="G30" s="317" t="s">
        <v>259</v>
      </c>
      <c r="H30" s="317"/>
      <c r="I30" s="317"/>
      <c r="J30" s="317"/>
      <c r="K30" s="317"/>
    </row>
    <row r="31" customFormat="false" ht="41" hidden="false" customHeight="true" outlineLevel="0" collapsed="false">
      <c r="B31" s="327" t="s">
        <v>260</v>
      </c>
      <c r="C31" s="327"/>
      <c r="D31" s="327"/>
      <c r="E31" s="327"/>
      <c r="F31" s="327"/>
      <c r="G31" s="328" t="s">
        <v>261</v>
      </c>
      <c r="H31" s="328"/>
      <c r="I31" s="328"/>
      <c r="J31" s="328"/>
      <c r="K31" s="328"/>
    </row>
    <row r="32" customFormat="false" ht="41" hidden="false" customHeight="true" outlineLevel="0" collapsed="false">
      <c r="B32" s="316" t="s">
        <v>262</v>
      </c>
      <c r="C32" s="316"/>
      <c r="D32" s="316"/>
      <c r="E32" s="316"/>
      <c r="F32" s="316"/>
      <c r="G32" s="317" t="s">
        <v>263</v>
      </c>
      <c r="H32" s="317"/>
      <c r="I32" s="317"/>
      <c r="J32" s="317"/>
      <c r="K32" s="317"/>
    </row>
    <row r="33" customFormat="false" ht="69" hidden="false" customHeight="true" outlineLevel="0" collapsed="false">
      <c r="B33" s="316" t="s">
        <v>264</v>
      </c>
      <c r="C33" s="316"/>
      <c r="D33" s="316"/>
      <c r="E33" s="316"/>
      <c r="F33" s="316"/>
      <c r="G33" s="317" t="s">
        <v>265</v>
      </c>
      <c r="H33" s="317"/>
      <c r="I33" s="317"/>
      <c r="J33" s="317"/>
      <c r="K33" s="317"/>
    </row>
    <row r="34" customFormat="false" ht="69" hidden="false" customHeight="true" outlineLevel="0" collapsed="false">
      <c r="B34" s="329" t="s">
        <v>266</v>
      </c>
      <c r="C34" s="329"/>
      <c r="D34" s="329"/>
      <c r="E34" s="329"/>
      <c r="F34" s="329"/>
      <c r="G34" s="330" t="s">
        <v>267</v>
      </c>
      <c r="H34" s="330"/>
      <c r="I34" s="330"/>
      <c r="J34" s="330"/>
      <c r="K34" s="330"/>
    </row>
    <row r="35" customFormat="false" ht="66.75" hidden="false" customHeight="true" outlineLevel="0" collapsed="false">
      <c r="B35" s="316" t="s">
        <v>268</v>
      </c>
      <c r="C35" s="316"/>
      <c r="D35" s="316"/>
      <c r="E35" s="316"/>
      <c r="F35" s="316"/>
      <c r="G35" s="317" t="s">
        <v>269</v>
      </c>
      <c r="H35" s="317"/>
      <c r="I35" s="317"/>
      <c r="J35" s="317"/>
      <c r="K35" s="317"/>
    </row>
    <row r="37" customFormat="false" ht="36" hidden="false" customHeight="false" outlineLevel="0" collapsed="false">
      <c r="B37" s="299" t="s">
        <v>270</v>
      </c>
    </row>
    <row r="38" customFormat="false" ht="13" hidden="false" customHeight="true" outlineLevel="0" collapsed="false">
      <c r="B38" s="331" t="s">
        <v>271</v>
      </c>
      <c r="C38" s="331"/>
      <c r="D38" s="331"/>
      <c r="E38" s="331"/>
      <c r="F38" s="331"/>
      <c r="G38" s="332" t="s">
        <v>272</v>
      </c>
      <c r="H38" s="332"/>
      <c r="I38" s="313" t="s">
        <v>273</v>
      </c>
      <c r="J38" s="313"/>
      <c r="K38" s="313"/>
      <c r="L38" s="313"/>
      <c r="M38" s="313"/>
    </row>
    <row r="39" customFormat="false" ht="13" hidden="false" customHeight="true" outlineLevel="0" collapsed="false">
      <c r="B39" s="333" t="s">
        <v>274</v>
      </c>
      <c r="C39" s="333"/>
      <c r="D39" s="333"/>
      <c r="E39" s="333"/>
      <c r="F39" s="333"/>
      <c r="G39" s="334" t="n">
        <v>42735</v>
      </c>
      <c r="H39" s="334"/>
      <c r="I39" s="335" t="s">
        <v>275</v>
      </c>
      <c r="J39" s="335"/>
      <c r="K39" s="335"/>
      <c r="L39" s="335"/>
      <c r="M39" s="335"/>
    </row>
    <row r="40" customFormat="false" ht="13" hidden="false" customHeight="true" outlineLevel="0" collapsed="false">
      <c r="B40" s="316" t="s">
        <v>276</v>
      </c>
      <c r="C40" s="316"/>
      <c r="D40" s="316"/>
      <c r="E40" s="316"/>
      <c r="F40" s="316"/>
      <c r="G40" s="334" t="n">
        <v>42551</v>
      </c>
      <c r="H40" s="334"/>
      <c r="I40" s="317" t="s">
        <v>277</v>
      </c>
      <c r="J40" s="317"/>
      <c r="K40" s="317"/>
      <c r="L40" s="317"/>
      <c r="M40" s="317"/>
    </row>
    <row r="41" customFormat="false" ht="13" hidden="false" customHeight="true" outlineLevel="0" collapsed="false">
      <c r="B41" s="316" t="s">
        <v>278</v>
      </c>
      <c r="C41" s="316"/>
      <c r="D41" s="316"/>
      <c r="E41" s="316"/>
      <c r="F41" s="316"/>
      <c r="G41" s="334" t="n">
        <v>42735</v>
      </c>
      <c r="H41" s="334"/>
      <c r="I41" s="336" t="s">
        <v>279</v>
      </c>
      <c r="J41" s="336"/>
      <c r="K41" s="336"/>
      <c r="L41" s="336"/>
      <c r="M41" s="336"/>
    </row>
    <row r="42" customFormat="false" ht="13" hidden="false" customHeight="true" outlineLevel="0" collapsed="false">
      <c r="B42" s="316" t="s">
        <v>280</v>
      </c>
      <c r="C42" s="316"/>
      <c r="D42" s="316"/>
      <c r="E42" s="316"/>
      <c r="F42" s="316"/>
      <c r="G42" s="334" t="n">
        <v>42825</v>
      </c>
      <c r="H42" s="334"/>
      <c r="I42" s="335" t="s">
        <v>281</v>
      </c>
      <c r="J42" s="335"/>
      <c r="K42" s="335"/>
      <c r="L42" s="335"/>
      <c r="M42" s="335"/>
    </row>
    <row r="43" customFormat="false" ht="13" hidden="false" customHeight="true" outlineLevel="0" collapsed="false">
      <c r="B43" s="316" t="s">
        <v>282</v>
      </c>
      <c r="C43" s="316"/>
      <c r="D43" s="316"/>
      <c r="E43" s="316"/>
      <c r="F43" s="316"/>
      <c r="G43" s="334" t="n">
        <v>42825</v>
      </c>
      <c r="H43" s="334"/>
      <c r="I43" s="317" t="s">
        <v>283</v>
      </c>
      <c r="J43" s="317"/>
      <c r="K43" s="317"/>
      <c r="L43" s="317"/>
      <c r="M43" s="317"/>
    </row>
    <row r="44" customFormat="false" ht="13" hidden="false" customHeight="true" outlineLevel="0" collapsed="false">
      <c r="B44" s="316" t="s">
        <v>284</v>
      </c>
      <c r="C44" s="316"/>
      <c r="D44" s="316"/>
      <c r="E44" s="316"/>
      <c r="F44" s="316"/>
      <c r="G44" s="337" t="n">
        <v>42825</v>
      </c>
      <c r="H44" s="337"/>
      <c r="I44" s="336" t="s">
        <v>285</v>
      </c>
      <c r="J44" s="336"/>
      <c r="K44" s="336"/>
      <c r="L44" s="336"/>
      <c r="M44" s="336"/>
    </row>
    <row r="45" customFormat="false" ht="13" hidden="false" customHeight="true" outlineLevel="0" collapsed="false">
      <c r="B45" s="316" t="s">
        <v>286</v>
      </c>
      <c r="C45" s="316"/>
      <c r="D45" s="316"/>
      <c r="E45" s="316"/>
      <c r="F45" s="316"/>
      <c r="G45" s="337" t="n">
        <v>42825</v>
      </c>
      <c r="H45" s="337"/>
      <c r="I45" s="317" t="s">
        <v>287</v>
      </c>
      <c r="J45" s="317"/>
      <c r="K45" s="317"/>
      <c r="L45" s="317"/>
      <c r="M45" s="317"/>
    </row>
    <row r="46" customFormat="false" ht="13" hidden="false" customHeight="true" outlineLevel="0" collapsed="false">
      <c r="B46" s="316" t="s">
        <v>288</v>
      </c>
      <c r="C46" s="316"/>
      <c r="D46" s="316"/>
      <c r="E46" s="316"/>
      <c r="F46" s="316"/>
      <c r="G46" s="337" t="n">
        <v>42825</v>
      </c>
      <c r="H46" s="337"/>
      <c r="I46" s="317" t="s">
        <v>289</v>
      </c>
      <c r="J46" s="317"/>
      <c r="K46" s="317"/>
      <c r="L46" s="317"/>
      <c r="M46" s="317"/>
    </row>
    <row r="47" customFormat="false" ht="13" hidden="false" customHeight="true" outlineLevel="0" collapsed="false">
      <c r="B47" s="316" t="s">
        <v>290</v>
      </c>
      <c r="C47" s="316"/>
      <c r="D47" s="316"/>
      <c r="E47" s="316"/>
      <c r="F47" s="316"/>
      <c r="G47" s="337" t="n">
        <v>42825</v>
      </c>
      <c r="H47" s="337"/>
      <c r="I47" s="317" t="s">
        <v>291</v>
      </c>
      <c r="J47" s="317"/>
      <c r="K47" s="317"/>
      <c r="L47" s="317"/>
      <c r="M47" s="317"/>
    </row>
    <row r="48" customFormat="false" ht="12" hidden="false" customHeight="false" outlineLevel="0" collapsed="false">
      <c r="B48" s="338"/>
      <c r="C48" s="339"/>
      <c r="D48" s="339"/>
      <c r="E48" s="339"/>
      <c r="F48" s="340"/>
      <c r="G48" s="341"/>
      <c r="H48" s="342"/>
      <c r="I48" s="343"/>
      <c r="J48" s="344"/>
      <c r="K48" s="344"/>
      <c r="L48" s="344"/>
      <c r="M48" s="345"/>
    </row>
    <row r="49" customFormat="false" ht="13" hidden="false" customHeight="true" outlineLevel="0" collapsed="false">
      <c r="B49" s="316" t="s">
        <v>292</v>
      </c>
      <c r="C49" s="316"/>
      <c r="D49" s="316"/>
      <c r="E49" s="316"/>
      <c r="F49" s="316"/>
      <c r="G49" s="334" t="n">
        <v>42735</v>
      </c>
      <c r="H49" s="334"/>
      <c r="I49" s="317" t="s">
        <v>293</v>
      </c>
      <c r="J49" s="317"/>
      <c r="K49" s="317"/>
      <c r="L49" s="317"/>
      <c r="M49" s="317"/>
    </row>
    <row r="50" customFormat="false" ht="30.75" hidden="false" customHeight="true" outlineLevel="0" collapsed="false">
      <c r="B50" s="316"/>
      <c r="C50" s="316"/>
      <c r="D50" s="316"/>
      <c r="E50" s="316"/>
      <c r="F50" s="316"/>
      <c r="G50" s="334"/>
      <c r="H50" s="334"/>
      <c r="I50" s="317"/>
      <c r="J50" s="317"/>
      <c r="K50" s="317"/>
      <c r="L50" s="317"/>
      <c r="M50" s="317"/>
    </row>
    <row r="51" customFormat="false" ht="75" hidden="false" customHeight="true" outlineLevel="0" collapsed="false">
      <c r="B51" s="346"/>
      <c r="C51" s="346"/>
      <c r="D51" s="346"/>
      <c r="E51" s="346"/>
      <c r="F51" s="346"/>
      <c r="G51" s="347"/>
      <c r="H51" s="347"/>
      <c r="I51" s="346"/>
      <c r="J51" s="346"/>
      <c r="K51" s="346"/>
      <c r="L51" s="346"/>
      <c r="M51" s="346"/>
    </row>
    <row r="52" customFormat="false" ht="24.75" hidden="false" customHeight="true" outlineLevel="0" collapsed="false">
      <c r="B52" s="299" t="s">
        <v>294</v>
      </c>
    </row>
    <row r="53" customFormat="false" ht="43" hidden="false" customHeight="true" outlineLevel="0" collapsed="false">
      <c r="B53" s="331" t="s">
        <v>271</v>
      </c>
      <c r="C53" s="331"/>
      <c r="D53" s="331"/>
      <c r="E53" s="331"/>
      <c r="F53" s="331"/>
      <c r="G53" s="332" t="s">
        <v>272</v>
      </c>
      <c r="H53" s="332"/>
      <c r="I53" s="313" t="s">
        <v>295</v>
      </c>
      <c r="J53" s="313"/>
      <c r="K53" s="313"/>
      <c r="L53" s="313"/>
      <c r="M53" s="313"/>
    </row>
    <row r="54" customFormat="false" ht="75" hidden="false" customHeight="true" outlineLevel="0" collapsed="false">
      <c r="B54" s="316" t="s">
        <v>296</v>
      </c>
      <c r="C54" s="316"/>
      <c r="D54" s="316"/>
      <c r="E54" s="316"/>
      <c r="F54" s="316"/>
      <c r="G54" s="334" t="n">
        <v>42916</v>
      </c>
      <c r="H54" s="334"/>
      <c r="I54" s="335" t="s">
        <v>297</v>
      </c>
      <c r="J54" s="335"/>
      <c r="K54" s="335"/>
      <c r="L54" s="335"/>
      <c r="M54" s="335"/>
    </row>
    <row r="55" customFormat="false" ht="13" hidden="false" customHeight="true" outlineLevel="0" collapsed="false">
      <c r="B55" s="316" t="s">
        <v>298</v>
      </c>
      <c r="C55" s="316"/>
      <c r="D55" s="316"/>
      <c r="E55" s="316"/>
      <c r="F55" s="316"/>
      <c r="G55" s="334" t="n">
        <v>42916</v>
      </c>
      <c r="H55" s="334"/>
      <c r="I55" s="317" t="s">
        <v>299</v>
      </c>
      <c r="J55" s="317"/>
      <c r="K55" s="317"/>
      <c r="L55" s="317"/>
      <c r="M55" s="317"/>
    </row>
    <row r="56" customFormat="false" ht="13" hidden="false" customHeight="true" outlineLevel="0" collapsed="false">
      <c r="B56" s="316" t="s">
        <v>300</v>
      </c>
      <c r="C56" s="316"/>
      <c r="D56" s="316"/>
      <c r="E56" s="316"/>
      <c r="F56" s="316"/>
      <c r="G56" s="334" t="n">
        <v>42916</v>
      </c>
      <c r="H56" s="334"/>
      <c r="I56" s="336" t="s">
        <v>301</v>
      </c>
      <c r="J56" s="336"/>
      <c r="K56" s="336"/>
      <c r="L56" s="336"/>
      <c r="M56" s="336"/>
    </row>
    <row r="57" customFormat="false" ht="12" hidden="false" customHeight="false" outlineLevel="0" collapsed="false">
      <c r="B57" s="316"/>
      <c r="C57" s="316"/>
      <c r="D57" s="316"/>
      <c r="E57" s="316"/>
      <c r="F57" s="316"/>
      <c r="G57" s="334" t="n">
        <v>42916</v>
      </c>
      <c r="H57" s="334"/>
      <c r="I57" s="317"/>
      <c r="J57" s="317"/>
      <c r="K57" s="317"/>
      <c r="L57" s="317"/>
      <c r="M57" s="317"/>
    </row>
    <row r="58" customFormat="false" ht="30.75" hidden="false" customHeight="true" outlineLevel="0" collapsed="false">
      <c r="B58" s="316" t="s">
        <v>302</v>
      </c>
      <c r="C58" s="316"/>
      <c r="D58" s="316"/>
      <c r="E58" s="316"/>
      <c r="F58" s="316"/>
      <c r="G58" s="337" t="s">
        <v>303</v>
      </c>
      <c r="H58" s="337"/>
      <c r="I58" s="317" t="s">
        <v>303</v>
      </c>
      <c r="J58" s="317"/>
      <c r="K58" s="317"/>
      <c r="L58" s="317"/>
      <c r="M58" s="317"/>
    </row>
    <row r="59" customFormat="false" ht="24.75" hidden="false" customHeight="true" outlineLevel="0" collapsed="false">
      <c r="B59" s="316" t="s">
        <v>304</v>
      </c>
      <c r="C59" s="316"/>
      <c r="D59" s="316"/>
      <c r="E59" s="316"/>
      <c r="F59" s="316"/>
      <c r="G59" s="334" t="n">
        <v>42916</v>
      </c>
      <c r="H59" s="334"/>
      <c r="I59" s="317" t="s">
        <v>305</v>
      </c>
      <c r="J59" s="317"/>
      <c r="K59" s="317"/>
      <c r="L59" s="317"/>
      <c r="M59" s="317"/>
    </row>
    <row r="60" customFormat="false" ht="24.75" hidden="false" customHeight="true" outlineLevel="0" collapsed="false">
      <c r="B60" s="316" t="s">
        <v>306</v>
      </c>
      <c r="C60" s="316"/>
      <c r="D60" s="316"/>
      <c r="E60" s="316"/>
      <c r="F60" s="316"/>
      <c r="G60" s="334" t="n">
        <v>42916</v>
      </c>
      <c r="H60" s="334"/>
      <c r="I60" s="317" t="s">
        <v>307</v>
      </c>
      <c r="J60" s="317"/>
      <c r="K60" s="317"/>
      <c r="L60" s="317"/>
      <c r="M60" s="317"/>
    </row>
    <row r="61" customFormat="false" ht="24.75" hidden="false" customHeight="true" outlineLevel="0" collapsed="false"/>
    <row r="62" customFormat="false" ht="24.75" hidden="false" customHeight="true" outlineLevel="0" collapsed="false"/>
    <row r="63" customFormat="false" ht="24.75" hidden="false" customHeight="true" outlineLevel="0" collapsed="false">
      <c r="B63" s="348" t="s">
        <v>308</v>
      </c>
      <c r="C63" s="348"/>
      <c r="D63" s="348"/>
      <c r="E63" s="348"/>
      <c r="F63" s="348"/>
    </row>
    <row r="64" customFormat="false" ht="24.75" hidden="false" customHeight="true" outlineLevel="0" collapsed="false"/>
    <row r="65" customFormat="false" ht="12" hidden="false" customHeight="false" outlineLevel="0" collapsed="false">
      <c r="B65" s="4"/>
      <c r="C65" s="4"/>
    </row>
    <row r="66" customFormat="false" ht="24" hidden="false" customHeight="false" outlineLevel="0" collapsed="false">
      <c r="B66" s="349" t="s">
        <v>137</v>
      </c>
      <c r="C66" s="350" t="s">
        <v>2</v>
      </c>
      <c r="D66" s="351" t="s">
        <v>309</v>
      </c>
      <c r="E66" s="351" t="s">
        <v>310</v>
      </c>
      <c r="F66" s="351" t="s">
        <v>311</v>
      </c>
      <c r="G66" s="351" t="s">
        <v>312</v>
      </c>
      <c r="H66" s="351" t="s">
        <v>313</v>
      </c>
      <c r="I66" s="351" t="s">
        <v>314</v>
      </c>
      <c r="J66" s="351" t="s">
        <v>315</v>
      </c>
      <c r="K66" s="351" t="s">
        <v>316</v>
      </c>
      <c r="L66" s="351" t="s">
        <v>317</v>
      </c>
      <c r="M66" s="351" t="s">
        <v>318</v>
      </c>
    </row>
    <row r="67" customFormat="false" ht="102" hidden="false" customHeight="true" outlineLevel="0" collapsed="false">
      <c r="B67" s="322" t="s">
        <v>319</v>
      </c>
      <c r="C67" s="4" t="s">
        <v>320</v>
      </c>
      <c r="D67" s="1" t="s">
        <v>321</v>
      </c>
      <c r="F67" s="1" t="s">
        <v>322</v>
      </c>
      <c r="H67" s="1" t="s">
        <v>322</v>
      </c>
      <c r="J67" s="1" t="s">
        <v>323</v>
      </c>
    </row>
    <row r="68" customFormat="false" ht="76.5" hidden="false" customHeight="true" outlineLevel="0" collapsed="false">
      <c r="B68" s="322" t="s">
        <v>324</v>
      </c>
      <c r="C68" s="4" t="s">
        <v>325</v>
      </c>
      <c r="D68" s="1" t="s">
        <v>326</v>
      </c>
      <c r="F68" s="1" t="s">
        <v>327</v>
      </c>
      <c r="H68" s="1" t="s">
        <v>328</v>
      </c>
      <c r="J68" s="1" t="s">
        <v>328</v>
      </c>
    </row>
    <row r="69" customFormat="false" ht="89.25" hidden="false" customHeight="true" outlineLevel="0" collapsed="false">
      <c r="B69" s="322" t="s">
        <v>8</v>
      </c>
      <c r="C69" s="4" t="s">
        <v>329</v>
      </c>
      <c r="D69" s="1" t="s">
        <v>330</v>
      </c>
      <c r="F69" s="1" t="s">
        <v>331</v>
      </c>
      <c r="H69" s="1" t="s">
        <v>332</v>
      </c>
      <c r="J69" s="1" t="s">
        <v>333</v>
      </c>
    </row>
    <row r="70" customFormat="false" ht="106.5" hidden="false" customHeight="true" outlineLevel="0" collapsed="false">
      <c r="B70" s="322" t="s">
        <v>334</v>
      </c>
      <c r="C70" s="4" t="s">
        <v>335</v>
      </c>
      <c r="D70" s="1" t="s">
        <v>336</v>
      </c>
      <c r="F70" s="1" t="s">
        <v>337</v>
      </c>
      <c r="G70" s="1" t="s">
        <v>338</v>
      </c>
      <c r="H70" s="1" t="s">
        <v>339</v>
      </c>
      <c r="K70" s="1" t="s">
        <v>340</v>
      </c>
    </row>
    <row r="71" customFormat="false" ht="90.75" hidden="false" customHeight="true" outlineLevel="0" collapsed="false">
      <c r="B71" s="322" t="s">
        <v>341</v>
      </c>
      <c r="C71" s="4" t="s">
        <v>342</v>
      </c>
      <c r="D71" s="1" t="s">
        <v>343</v>
      </c>
      <c r="F71" s="1" t="s">
        <v>344</v>
      </c>
      <c r="H71" s="1" t="s">
        <v>345</v>
      </c>
      <c r="J71" s="1" t="s">
        <v>346</v>
      </c>
    </row>
    <row r="72" customFormat="false" ht="81.75" hidden="false" customHeight="true" outlineLevel="0" collapsed="false">
      <c r="B72" s="352" t="s">
        <v>167</v>
      </c>
      <c r="C72" s="4" t="s">
        <v>347</v>
      </c>
      <c r="D72" s="1" t="s">
        <v>348</v>
      </c>
      <c r="F72" s="1" t="s">
        <v>349</v>
      </c>
      <c r="H72" s="1" t="s">
        <v>350</v>
      </c>
      <c r="J72" s="1" t="s">
        <v>351</v>
      </c>
    </row>
    <row r="73" customFormat="false" ht="84" hidden="false" customHeight="true" outlineLevel="0" collapsed="false">
      <c r="B73" s="322" t="s">
        <v>352</v>
      </c>
      <c r="C73" s="4" t="s">
        <v>353</v>
      </c>
      <c r="D73" s="1" t="s">
        <v>354</v>
      </c>
      <c r="F73" s="1" t="s">
        <v>355</v>
      </c>
      <c r="H73" s="1" t="s">
        <v>356</v>
      </c>
      <c r="J73" s="1" t="s">
        <v>357</v>
      </c>
    </row>
    <row r="74" customFormat="false" ht="113" hidden="false" customHeight="true" outlineLevel="0" collapsed="false">
      <c r="B74" s="322" t="s">
        <v>188</v>
      </c>
      <c r="C74" s="4" t="s">
        <v>358</v>
      </c>
      <c r="D74" s="1" t="s">
        <v>359</v>
      </c>
      <c r="F74" s="1" t="s">
        <v>360</v>
      </c>
      <c r="H74" s="1" t="s">
        <v>361</v>
      </c>
      <c r="J74" s="1" t="s">
        <v>362</v>
      </c>
    </row>
    <row r="75" customFormat="false" ht="113" hidden="false" customHeight="true" outlineLevel="0" collapsed="false">
      <c r="B75" s="352" t="s">
        <v>363</v>
      </c>
      <c r="C75" s="4" t="s">
        <v>364</v>
      </c>
      <c r="D75" s="1" t="s">
        <v>365</v>
      </c>
      <c r="F75" s="1" t="s">
        <v>366</v>
      </c>
    </row>
    <row r="76" customFormat="false" ht="113" hidden="false" customHeight="true" outlineLevel="0" collapsed="false">
      <c r="B76" s="352" t="s">
        <v>174</v>
      </c>
      <c r="C76" s="4" t="s">
        <v>367</v>
      </c>
      <c r="D76" s="1" t="s">
        <v>368</v>
      </c>
      <c r="F76" s="1" t="s">
        <v>369</v>
      </c>
      <c r="G76" s="1" t="s">
        <v>370</v>
      </c>
      <c r="H76" s="1" t="s">
        <v>371</v>
      </c>
      <c r="J76" s="1" t="s">
        <v>372</v>
      </c>
    </row>
    <row r="77" customFormat="false" ht="113" hidden="false" customHeight="true" outlineLevel="0" collapsed="false">
      <c r="B77" s="47" t="s">
        <v>373</v>
      </c>
      <c r="C77" s="353" t="s">
        <v>373</v>
      </c>
      <c r="D77" s="353" t="s">
        <v>374</v>
      </c>
      <c r="G77" s="1" t="s">
        <v>375</v>
      </c>
      <c r="H77" s="1" t="s">
        <v>376</v>
      </c>
      <c r="J77" s="1" t="s">
        <v>377</v>
      </c>
      <c r="K77" s="1" t="s">
        <v>378</v>
      </c>
      <c r="L77" s="1" t="s">
        <v>379</v>
      </c>
      <c r="M77" s="1" t="s">
        <v>380</v>
      </c>
    </row>
    <row r="78" customFormat="false" ht="113" hidden="false" customHeight="true" outlineLevel="0" collapsed="false"/>
    <row r="79" customFormat="false" ht="113" hidden="false" customHeight="true" outlineLevel="0" collapsed="false"/>
    <row r="80" customFormat="false" ht="113" hidden="false" customHeight="true" outlineLevel="0" collapsed="false"/>
    <row r="81" customFormat="false" ht="113" hidden="false" customHeight="true" outlineLevel="0" collapsed="false"/>
  </sheetData>
  <mergeCells count="108">
    <mergeCell ref="C8:G8"/>
    <mergeCell ref="H8:L8"/>
    <mergeCell ref="C9:G9"/>
    <mergeCell ref="H9:L9"/>
    <mergeCell ref="C10:G10"/>
    <mergeCell ref="H10:L10"/>
    <mergeCell ref="C11:G11"/>
    <mergeCell ref="H11:L11"/>
    <mergeCell ref="C12:G12"/>
    <mergeCell ref="H12:L12"/>
    <mergeCell ref="C13:G13"/>
    <mergeCell ref="H13:L13"/>
    <mergeCell ref="B17:F17"/>
    <mergeCell ref="G17:K17"/>
    <mergeCell ref="B18:F18"/>
    <mergeCell ref="G18:K18"/>
    <mergeCell ref="B19:F19"/>
    <mergeCell ref="G19:K19"/>
    <mergeCell ref="B20:F20"/>
    <mergeCell ref="G20:K20"/>
    <mergeCell ref="B21:F21"/>
    <mergeCell ref="G21:K21"/>
    <mergeCell ref="B22:F22"/>
    <mergeCell ref="G22:K22"/>
    <mergeCell ref="B23:F23"/>
    <mergeCell ref="G23:K23"/>
    <mergeCell ref="B24:F24"/>
    <mergeCell ref="G24:K24"/>
    <mergeCell ref="B27:F27"/>
    <mergeCell ref="G27:K27"/>
    <mergeCell ref="B28:F28"/>
    <mergeCell ref="G28:K28"/>
    <mergeCell ref="B29:F29"/>
    <mergeCell ref="G29:K29"/>
    <mergeCell ref="B30:F30"/>
    <mergeCell ref="G30:K30"/>
    <mergeCell ref="B31:F31"/>
    <mergeCell ref="G31:K31"/>
    <mergeCell ref="B32:F32"/>
    <mergeCell ref="G32:K32"/>
    <mergeCell ref="B33:F33"/>
    <mergeCell ref="G33:K33"/>
    <mergeCell ref="B34:F34"/>
    <mergeCell ref="G34:K34"/>
    <mergeCell ref="B35:F35"/>
    <mergeCell ref="G35:K35"/>
    <mergeCell ref="B38:F38"/>
    <mergeCell ref="G38:H38"/>
    <mergeCell ref="I38:M38"/>
    <mergeCell ref="B39:F39"/>
    <mergeCell ref="G39:H39"/>
    <mergeCell ref="I39:M39"/>
    <mergeCell ref="B40:F40"/>
    <mergeCell ref="G40:H40"/>
    <mergeCell ref="I40:M40"/>
    <mergeCell ref="B41:F41"/>
    <mergeCell ref="G41:H41"/>
    <mergeCell ref="I41:M41"/>
    <mergeCell ref="B42:F42"/>
    <mergeCell ref="G42:H42"/>
    <mergeCell ref="I42:M42"/>
    <mergeCell ref="B43:F43"/>
    <mergeCell ref="G43:H43"/>
    <mergeCell ref="I43:M43"/>
    <mergeCell ref="B44:F44"/>
    <mergeCell ref="G44:H44"/>
    <mergeCell ref="I44:M44"/>
    <mergeCell ref="B45:F45"/>
    <mergeCell ref="G45:H45"/>
    <mergeCell ref="I45:M45"/>
    <mergeCell ref="B46:F46"/>
    <mergeCell ref="G46:H46"/>
    <mergeCell ref="I46:M46"/>
    <mergeCell ref="B47:F47"/>
    <mergeCell ref="G47:H47"/>
    <mergeCell ref="I47:M47"/>
    <mergeCell ref="B49:F49"/>
    <mergeCell ref="G49:H49"/>
    <mergeCell ref="I49:M49"/>
    <mergeCell ref="B50:F50"/>
    <mergeCell ref="G50:H50"/>
    <mergeCell ref="I50:M50"/>
    <mergeCell ref="B53:F53"/>
    <mergeCell ref="G53:H53"/>
    <mergeCell ref="I53:M53"/>
    <mergeCell ref="B54:F54"/>
    <mergeCell ref="G54:H54"/>
    <mergeCell ref="I54:M54"/>
    <mergeCell ref="B55:F55"/>
    <mergeCell ref="G55:H55"/>
    <mergeCell ref="I55:M55"/>
    <mergeCell ref="B56:F56"/>
    <mergeCell ref="G56:H56"/>
    <mergeCell ref="I56:M56"/>
    <mergeCell ref="B57:F57"/>
    <mergeCell ref="G57:H57"/>
    <mergeCell ref="I57:M57"/>
    <mergeCell ref="B58:F58"/>
    <mergeCell ref="G58:H58"/>
    <mergeCell ref="I58:M58"/>
    <mergeCell ref="B59:F59"/>
    <mergeCell ref="G59:H59"/>
    <mergeCell ref="I59:M59"/>
    <mergeCell ref="B60:F60"/>
    <mergeCell ref="G60:H60"/>
    <mergeCell ref="I60:M60"/>
    <mergeCell ref="B63:F63"/>
    <mergeCell ref="B65:C65"/>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pageSetUpPr fitToPage="true"/>
  </sheetPr>
  <dimension ref="B2:O78"/>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Q75" activeCellId="0" sqref="Q75"/>
    </sheetView>
  </sheetViews>
  <sheetFormatPr defaultRowHeight="12" zeroHeight="false" outlineLevelRow="0" outlineLevelCol="0"/>
  <cols>
    <col collapsed="false" customWidth="true" hidden="false" outlineLevel="0" max="1" min="1" style="0" width="6.83"/>
    <col collapsed="false" customWidth="true" hidden="false" outlineLevel="0" max="3" min="2" style="1" width="22.83"/>
    <col collapsed="false" customWidth="true" hidden="false" outlineLevel="0" max="4" min="4" style="1" width="16.15"/>
    <col collapsed="false" customWidth="true" hidden="false" outlineLevel="0" max="5" min="5" style="1" width="16.33"/>
    <col collapsed="false" customWidth="true" hidden="false" outlineLevel="0" max="6" min="6" style="1" width="16.67"/>
    <col collapsed="false" customWidth="true" hidden="false" outlineLevel="0" max="7" min="7" style="1" width="21.17"/>
    <col collapsed="false" customWidth="true" hidden="false" outlineLevel="0" max="8" min="8" style="1" width="15.83"/>
    <col collapsed="false" customWidth="true" hidden="false" outlineLevel="0" max="9" min="9" style="1" width="25.33"/>
    <col collapsed="false" customWidth="true" hidden="false" outlineLevel="0" max="10" min="10" style="1" width="21.5"/>
    <col collapsed="false" customWidth="true" hidden="false" outlineLevel="0" max="11" min="11" style="1" width="24"/>
    <col collapsed="false" customWidth="true" hidden="false" outlineLevel="0" max="12" min="12" style="1" width="24.49"/>
    <col collapsed="false" customWidth="true" hidden="false" outlineLevel="0" max="13" min="13" style="1" width="16.67"/>
    <col collapsed="false" customWidth="true" hidden="false" outlineLevel="0" max="14" min="14" style="1" width="17.83"/>
    <col collapsed="false" customWidth="true" hidden="false" outlineLevel="0" max="15" min="15" style="1" width="19.84"/>
    <col collapsed="false" customWidth="true" hidden="false" outlineLevel="0" max="59" min="16" style="0" width="8.83"/>
    <col collapsed="false" customWidth="true" hidden="false" outlineLevel="0" max="70" min="60" style="0" width="37.83"/>
    <col collapsed="false" customWidth="true" hidden="false" outlineLevel="0" max="71" min="71" style="0" width="35.85"/>
    <col collapsed="false" customWidth="true" hidden="false" outlineLevel="0" max="72" min="72" style="1" width="33.15"/>
    <col collapsed="false" customWidth="true" hidden="false" outlineLevel="0" max="73" min="73" style="1" width="31.66"/>
    <col collapsed="false" customWidth="true" hidden="false" outlineLevel="0" max="74" min="74" style="0" width="30.5"/>
    <col collapsed="false" customWidth="true" hidden="false" outlineLevel="0" max="75" min="75" style="0" width="32.15"/>
    <col collapsed="false" customWidth="true" hidden="false" outlineLevel="0" max="76" min="76" style="0" width="42.83"/>
    <col collapsed="false" customWidth="true" hidden="false" outlineLevel="0" max="77" min="77" style="0" width="44"/>
    <col collapsed="false" customWidth="true" hidden="false" outlineLevel="0" max="1025" min="78" style="0" width="8.83"/>
  </cols>
  <sheetData>
    <row r="2" customFormat="false" ht="12" hidden="false" customHeight="false" outlineLevel="0" collapsed="false">
      <c r="B2" s="291" t="s">
        <v>0</v>
      </c>
      <c r="C2" s="292"/>
    </row>
    <row r="3" customFormat="false" ht="12" hidden="false" customHeight="false" outlineLevel="0" collapsed="false">
      <c r="B3" s="293" t="s">
        <v>2</v>
      </c>
      <c r="C3" s="294" t="str">
        <f aca="false">Metrics!B3</f>
        <v>Operations</v>
      </c>
    </row>
    <row r="4" customFormat="false" ht="12" hidden="false" customHeight="false" outlineLevel="0" collapsed="false">
      <c r="B4" s="295" t="s">
        <v>5</v>
      </c>
      <c r="C4" s="296" t="n">
        <v>2017</v>
      </c>
    </row>
    <row r="5" customFormat="false" ht="12" hidden="false" customHeight="false" outlineLevel="0" collapsed="false">
      <c r="B5" s="297" t="s">
        <v>7</v>
      </c>
      <c r="C5" s="298" t="str">
        <f aca="false">Metrics!B5</f>
        <v>Matt Doidge</v>
      </c>
    </row>
    <row r="7" customFormat="false" ht="12" hidden="false" customHeight="false" outlineLevel="0" collapsed="false">
      <c r="B7" s="299" t="s">
        <v>220</v>
      </c>
    </row>
    <row r="8" customFormat="false" ht="16.5" hidden="false" customHeight="true" outlineLevel="0" collapsed="false">
      <c r="B8" s="300" t="s">
        <v>136</v>
      </c>
      <c r="C8" s="301" t="s">
        <v>221</v>
      </c>
      <c r="D8" s="301"/>
      <c r="E8" s="301"/>
      <c r="F8" s="301"/>
      <c r="G8" s="301"/>
      <c r="H8" s="301" t="s">
        <v>222</v>
      </c>
      <c r="I8" s="301"/>
      <c r="J8" s="301"/>
      <c r="K8" s="301"/>
      <c r="L8" s="301"/>
    </row>
    <row r="9" customFormat="false" ht="249" hidden="false" customHeight="true" outlineLevel="0" collapsed="false">
      <c r="B9" s="302" t="s">
        <v>223</v>
      </c>
      <c r="C9" s="303" t="s">
        <v>381</v>
      </c>
      <c r="D9" s="303"/>
      <c r="E9" s="303"/>
      <c r="F9" s="303"/>
      <c r="G9" s="303"/>
      <c r="H9" s="304" t="s">
        <v>382</v>
      </c>
      <c r="I9" s="304"/>
      <c r="J9" s="304"/>
      <c r="K9" s="304"/>
      <c r="L9" s="304"/>
    </row>
    <row r="10" customFormat="false" ht="197.25" hidden="false" customHeight="true" outlineLevel="0" collapsed="false">
      <c r="B10" s="305" t="s">
        <v>225</v>
      </c>
      <c r="C10" s="32" t="s">
        <v>383</v>
      </c>
      <c r="D10" s="32"/>
      <c r="E10" s="32"/>
      <c r="F10" s="32"/>
      <c r="G10" s="32"/>
      <c r="H10" s="306" t="s">
        <v>384</v>
      </c>
      <c r="I10" s="306"/>
      <c r="J10" s="306"/>
      <c r="K10" s="306"/>
      <c r="L10" s="306"/>
    </row>
    <row r="11" customFormat="false" ht="281" hidden="false" customHeight="true" outlineLevel="0" collapsed="false">
      <c r="B11" s="307" t="s">
        <v>227</v>
      </c>
      <c r="C11" s="308" t="s">
        <v>385</v>
      </c>
      <c r="D11" s="308"/>
      <c r="E11" s="308"/>
      <c r="F11" s="308"/>
      <c r="G11" s="308"/>
      <c r="H11" s="306" t="s">
        <v>386</v>
      </c>
      <c r="I11" s="306"/>
      <c r="J11" s="306"/>
      <c r="K11" s="306"/>
      <c r="L11" s="306"/>
    </row>
    <row r="12" customFormat="false" ht="192" hidden="false" customHeight="true" outlineLevel="0" collapsed="false">
      <c r="B12" s="307" t="s">
        <v>230</v>
      </c>
      <c r="C12" s="308" t="s">
        <v>387</v>
      </c>
      <c r="D12" s="308"/>
      <c r="E12" s="308"/>
      <c r="F12" s="308"/>
      <c r="G12" s="308"/>
      <c r="H12" s="306" t="s">
        <v>388</v>
      </c>
      <c r="I12" s="306"/>
      <c r="J12" s="306"/>
      <c r="K12" s="306"/>
      <c r="L12" s="306"/>
    </row>
    <row r="13" customFormat="false" ht="237" hidden="false" customHeight="true" outlineLevel="0" collapsed="false">
      <c r="B13" s="309" t="s">
        <v>233</v>
      </c>
      <c r="C13" s="310" t="s">
        <v>389</v>
      </c>
      <c r="D13" s="310"/>
      <c r="E13" s="310"/>
      <c r="F13" s="310"/>
      <c r="G13" s="310"/>
      <c r="H13" s="311" t="s">
        <v>390</v>
      </c>
      <c r="I13" s="311"/>
      <c r="J13" s="311"/>
      <c r="K13" s="311"/>
      <c r="L13" s="311"/>
    </row>
    <row r="14" customFormat="false" ht="24" hidden="false" customHeight="false" outlineLevel="0" collapsed="false">
      <c r="B14" s="1" t="s">
        <v>235</v>
      </c>
    </row>
    <row r="16" customFormat="false" ht="12" hidden="false" customHeight="false" outlineLevel="0" collapsed="false">
      <c r="B16" s="299" t="s">
        <v>236</v>
      </c>
    </row>
    <row r="17" customFormat="false" ht="13" hidden="false" customHeight="true" outlineLevel="0" collapsed="false">
      <c r="B17" s="312" t="s">
        <v>237</v>
      </c>
      <c r="C17" s="312"/>
      <c r="D17" s="312"/>
      <c r="E17" s="312"/>
      <c r="F17" s="312"/>
      <c r="G17" s="313" t="s">
        <v>238</v>
      </c>
      <c r="H17" s="313"/>
      <c r="I17" s="313"/>
      <c r="J17" s="313"/>
      <c r="K17" s="313"/>
    </row>
    <row r="18" customFormat="false" ht="188" hidden="false" customHeight="true" outlineLevel="0" collapsed="false">
      <c r="B18" s="314" t="s">
        <v>391</v>
      </c>
      <c r="C18" s="314"/>
      <c r="D18" s="314"/>
      <c r="E18" s="314"/>
      <c r="F18" s="314"/>
      <c r="G18" s="315" t="s">
        <v>392</v>
      </c>
      <c r="H18" s="315"/>
      <c r="I18" s="315"/>
      <c r="J18" s="315"/>
      <c r="K18" s="315"/>
    </row>
    <row r="19" customFormat="false" ht="188" hidden="false" customHeight="true" outlineLevel="0" collapsed="false">
      <c r="B19" s="314" t="s">
        <v>393</v>
      </c>
      <c r="C19" s="314"/>
      <c r="D19" s="314"/>
      <c r="E19" s="314"/>
      <c r="F19" s="314"/>
      <c r="G19" s="315" t="s">
        <v>242</v>
      </c>
      <c r="H19" s="315"/>
      <c r="I19" s="315"/>
      <c r="J19" s="315"/>
      <c r="K19" s="315"/>
    </row>
    <row r="20" customFormat="false" ht="119.25" hidden="false" customHeight="true" outlineLevel="0" collapsed="false">
      <c r="B20" s="316" t="s">
        <v>394</v>
      </c>
      <c r="C20" s="316"/>
      <c r="D20" s="316"/>
      <c r="E20" s="316"/>
      <c r="F20" s="316"/>
      <c r="G20" s="317" t="s">
        <v>244</v>
      </c>
      <c r="H20" s="317"/>
      <c r="I20" s="317"/>
      <c r="J20" s="317"/>
      <c r="K20" s="317"/>
    </row>
    <row r="21" customFormat="false" ht="150" hidden="false" customHeight="true" outlineLevel="0" collapsed="false">
      <c r="B21" s="318" t="s">
        <v>245</v>
      </c>
      <c r="C21" s="318"/>
      <c r="D21" s="318"/>
      <c r="E21" s="318"/>
      <c r="F21" s="318"/>
      <c r="G21" s="319" t="s">
        <v>246</v>
      </c>
      <c r="H21" s="319"/>
      <c r="I21" s="319"/>
      <c r="J21" s="319"/>
      <c r="K21" s="319"/>
    </row>
    <row r="22" customFormat="false" ht="150" hidden="false" customHeight="true" outlineLevel="0" collapsed="false">
      <c r="B22" s="320" t="s">
        <v>247</v>
      </c>
      <c r="C22" s="320"/>
      <c r="D22" s="320"/>
      <c r="E22" s="320"/>
      <c r="F22" s="320"/>
      <c r="G22" s="321" t="s">
        <v>248</v>
      </c>
      <c r="H22" s="321"/>
      <c r="I22" s="321"/>
      <c r="J22" s="321"/>
      <c r="K22" s="321"/>
      <c r="L22" s="322"/>
    </row>
    <row r="23" customFormat="false" ht="150" hidden="false" customHeight="true" outlineLevel="0" collapsed="false">
      <c r="B23" s="323" t="s">
        <v>395</v>
      </c>
      <c r="C23" s="323"/>
      <c r="D23" s="323"/>
      <c r="E23" s="323"/>
      <c r="F23" s="323"/>
      <c r="G23" s="324" t="s">
        <v>250</v>
      </c>
      <c r="H23" s="324"/>
      <c r="I23" s="324"/>
      <c r="J23" s="324"/>
      <c r="K23" s="324"/>
      <c r="L23" s="4"/>
    </row>
    <row r="24" customFormat="false" ht="92.25" hidden="false" customHeight="true" outlineLevel="0" collapsed="false">
      <c r="B24" s="325" t="s">
        <v>251</v>
      </c>
      <c r="C24" s="325"/>
      <c r="D24" s="325"/>
      <c r="E24" s="325"/>
      <c r="F24" s="325"/>
      <c r="G24" s="326" t="s">
        <v>252</v>
      </c>
      <c r="H24" s="326"/>
      <c r="I24" s="326"/>
      <c r="J24" s="326"/>
      <c r="K24" s="326"/>
    </row>
    <row r="26" customFormat="false" ht="24" hidden="false" customHeight="false" outlineLevel="0" collapsed="false">
      <c r="B26" s="299" t="s">
        <v>253</v>
      </c>
    </row>
    <row r="27" customFormat="false" ht="13" hidden="false" customHeight="true" outlineLevel="0" collapsed="false">
      <c r="B27" s="312" t="s">
        <v>237</v>
      </c>
      <c r="C27" s="312"/>
      <c r="D27" s="312"/>
      <c r="E27" s="312"/>
      <c r="F27" s="312"/>
      <c r="G27" s="313" t="s">
        <v>238</v>
      </c>
      <c r="H27" s="313"/>
      <c r="I27" s="313"/>
      <c r="J27" s="313"/>
      <c r="K27" s="313"/>
    </row>
    <row r="28" customFormat="false" ht="78" hidden="false" customHeight="true" outlineLevel="0" collapsed="false">
      <c r="B28" s="316" t="s">
        <v>254</v>
      </c>
      <c r="C28" s="316"/>
      <c r="D28" s="316"/>
      <c r="E28" s="316"/>
      <c r="F28" s="316"/>
      <c r="G28" s="317" t="s">
        <v>255</v>
      </c>
      <c r="H28" s="317"/>
      <c r="I28" s="317"/>
      <c r="J28" s="317"/>
      <c r="K28" s="317"/>
    </row>
    <row r="29" customFormat="false" ht="78" hidden="false" customHeight="true" outlineLevel="0" collapsed="false">
      <c r="B29" s="316" t="s">
        <v>256</v>
      </c>
      <c r="C29" s="316"/>
      <c r="D29" s="316"/>
      <c r="E29" s="316"/>
      <c r="F29" s="316"/>
      <c r="G29" s="317" t="s">
        <v>257</v>
      </c>
      <c r="H29" s="317"/>
      <c r="I29" s="317"/>
      <c r="J29" s="317"/>
      <c r="K29" s="317"/>
    </row>
    <row r="30" customFormat="false" ht="69" hidden="false" customHeight="true" outlineLevel="0" collapsed="false">
      <c r="B30" s="316" t="s">
        <v>396</v>
      </c>
      <c r="C30" s="316"/>
      <c r="D30" s="316"/>
      <c r="E30" s="316"/>
      <c r="F30" s="316"/>
      <c r="G30" s="317" t="s">
        <v>397</v>
      </c>
      <c r="H30" s="317"/>
      <c r="I30" s="317"/>
      <c r="J30" s="317"/>
      <c r="K30" s="317"/>
    </row>
    <row r="31" customFormat="false" ht="41" hidden="false" customHeight="true" outlineLevel="0" collapsed="false">
      <c r="B31" s="327" t="s">
        <v>260</v>
      </c>
      <c r="C31" s="327"/>
      <c r="D31" s="327"/>
      <c r="E31" s="327"/>
      <c r="F31" s="327"/>
      <c r="G31" s="328" t="s">
        <v>261</v>
      </c>
      <c r="H31" s="328"/>
      <c r="I31" s="328"/>
      <c r="J31" s="328"/>
      <c r="K31" s="328"/>
    </row>
    <row r="32" customFormat="false" ht="41" hidden="false" customHeight="true" outlineLevel="0" collapsed="false">
      <c r="B32" s="316" t="s">
        <v>262</v>
      </c>
      <c r="C32" s="316"/>
      <c r="D32" s="316"/>
      <c r="E32" s="316"/>
      <c r="F32" s="316"/>
      <c r="G32" s="317" t="s">
        <v>263</v>
      </c>
      <c r="H32" s="317"/>
      <c r="I32" s="317"/>
      <c r="J32" s="317"/>
      <c r="K32" s="317"/>
    </row>
    <row r="33" customFormat="false" ht="69" hidden="false" customHeight="true" outlineLevel="0" collapsed="false">
      <c r="B33" s="316" t="s">
        <v>264</v>
      </c>
      <c r="C33" s="316"/>
      <c r="D33" s="316"/>
      <c r="E33" s="316"/>
      <c r="F33" s="316"/>
      <c r="G33" s="317" t="s">
        <v>265</v>
      </c>
      <c r="H33" s="317"/>
      <c r="I33" s="317"/>
      <c r="J33" s="317"/>
      <c r="K33" s="317"/>
    </row>
    <row r="34" customFormat="false" ht="69" hidden="false" customHeight="true" outlineLevel="0" collapsed="false">
      <c r="B34" s="329" t="s">
        <v>266</v>
      </c>
      <c r="C34" s="329"/>
      <c r="D34" s="329"/>
      <c r="E34" s="329"/>
      <c r="F34" s="329"/>
      <c r="G34" s="330" t="s">
        <v>267</v>
      </c>
      <c r="H34" s="330"/>
      <c r="I34" s="330"/>
      <c r="J34" s="330"/>
      <c r="K34" s="330"/>
    </row>
    <row r="35" customFormat="false" ht="66.75" hidden="false" customHeight="true" outlineLevel="0" collapsed="false">
      <c r="B35" s="316" t="s">
        <v>398</v>
      </c>
      <c r="C35" s="316"/>
      <c r="D35" s="316"/>
      <c r="E35" s="316"/>
      <c r="F35" s="316"/>
      <c r="G35" s="317" t="s">
        <v>399</v>
      </c>
      <c r="H35" s="317"/>
      <c r="I35" s="317"/>
      <c r="J35" s="317"/>
      <c r="K35" s="317"/>
    </row>
    <row r="37" customFormat="false" ht="36" hidden="false" customHeight="false" outlineLevel="0" collapsed="false">
      <c r="B37" s="299" t="s">
        <v>270</v>
      </c>
    </row>
    <row r="38" customFormat="false" ht="13" hidden="false" customHeight="true" outlineLevel="0" collapsed="false">
      <c r="B38" s="331" t="s">
        <v>271</v>
      </c>
      <c r="C38" s="331"/>
      <c r="D38" s="331"/>
      <c r="E38" s="331"/>
      <c r="F38" s="331"/>
      <c r="G38" s="332" t="s">
        <v>272</v>
      </c>
      <c r="H38" s="332"/>
      <c r="I38" s="313" t="s">
        <v>273</v>
      </c>
      <c r="J38" s="313"/>
      <c r="K38" s="313"/>
      <c r="L38" s="313"/>
      <c r="M38" s="313"/>
    </row>
    <row r="39" customFormat="false" ht="13" hidden="false" customHeight="true" outlineLevel="0" collapsed="false">
      <c r="B39" s="316" t="s">
        <v>296</v>
      </c>
      <c r="C39" s="316"/>
      <c r="D39" s="316"/>
      <c r="E39" s="316"/>
      <c r="F39" s="316"/>
      <c r="G39" s="334" t="n">
        <v>42916</v>
      </c>
      <c r="H39" s="334"/>
      <c r="I39" s="335" t="s">
        <v>297</v>
      </c>
      <c r="J39" s="335"/>
      <c r="K39" s="335"/>
      <c r="L39" s="335"/>
      <c r="M39" s="335"/>
    </row>
    <row r="40" customFormat="false" ht="13" hidden="false" customHeight="true" outlineLevel="0" collapsed="false">
      <c r="B40" s="316" t="s">
        <v>298</v>
      </c>
      <c r="C40" s="316"/>
      <c r="D40" s="316"/>
      <c r="E40" s="316"/>
      <c r="F40" s="316"/>
      <c r="G40" s="334" t="n">
        <v>42916</v>
      </c>
      <c r="H40" s="334"/>
      <c r="I40" s="317" t="s">
        <v>299</v>
      </c>
      <c r="J40" s="317"/>
      <c r="K40" s="317"/>
      <c r="L40" s="317"/>
      <c r="M40" s="317"/>
    </row>
    <row r="41" customFormat="false" ht="13" hidden="false" customHeight="true" outlineLevel="0" collapsed="false">
      <c r="B41" s="316" t="s">
        <v>300</v>
      </c>
      <c r="C41" s="316"/>
      <c r="D41" s="316"/>
      <c r="E41" s="316"/>
      <c r="F41" s="316"/>
      <c r="G41" s="334" t="n">
        <v>42916</v>
      </c>
      <c r="H41" s="334"/>
      <c r="I41" s="336" t="s">
        <v>301</v>
      </c>
      <c r="J41" s="336"/>
      <c r="K41" s="336"/>
      <c r="L41" s="336"/>
      <c r="M41" s="336"/>
    </row>
    <row r="42" customFormat="false" ht="13" hidden="false" customHeight="true" outlineLevel="0" collapsed="false">
      <c r="B42" s="316"/>
      <c r="C42" s="316"/>
      <c r="D42" s="316"/>
      <c r="E42" s="316"/>
      <c r="F42" s="316"/>
      <c r="G42" s="334" t="n">
        <v>42916</v>
      </c>
      <c r="H42" s="334"/>
      <c r="I42" s="317"/>
      <c r="J42" s="317"/>
      <c r="K42" s="317"/>
      <c r="L42" s="317"/>
      <c r="M42" s="317"/>
    </row>
    <row r="43" customFormat="false" ht="13" hidden="false" customHeight="true" outlineLevel="0" collapsed="false">
      <c r="B43" s="316" t="s">
        <v>302</v>
      </c>
      <c r="C43" s="316"/>
      <c r="D43" s="316"/>
      <c r="E43" s="316"/>
      <c r="F43" s="316"/>
      <c r="G43" s="337" t="s">
        <v>303</v>
      </c>
      <c r="H43" s="337"/>
      <c r="I43" s="317" t="s">
        <v>303</v>
      </c>
      <c r="J43" s="317"/>
      <c r="K43" s="317"/>
      <c r="L43" s="317"/>
      <c r="M43" s="317"/>
    </row>
    <row r="44" customFormat="false" ht="13" hidden="false" customHeight="true" outlineLevel="0" collapsed="false">
      <c r="B44" s="316" t="s">
        <v>304</v>
      </c>
      <c r="C44" s="316"/>
      <c r="D44" s="316"/>
      <c r="E44" s="316"/>
      <c r="F44" s="316"/>
      <c r="G44" s="334" t="n">
        <v>42916</v>
      </c>
      <c r="H44" s="334"/>
      <c r="I44" s="317" t="s">
        <v>305</v>
      </c>
      <c r="J44" s="317"/>
      <c r="K44" s="317"/>
      <c r="L44" s="317"/>
      <c r="M44" s="317"/>
    </row>
    <row r="45" customFormat="false" ht="13" hidden="false" customHeight="true" outlineLevel="0" collapsed="false">
      <c r="B45" s="316" t="s">
        <v>306</v>
      </c>
      <c r="C45" s="316"/>
      <c r="D45" s="316"/>
      <c r="E45" s="316"/>
      <c r="F45" s="316"/>
      <c r="G45" s="334" t="n">
        <v>42916</v>
      </c>
      <c r="H45" s="334"/>
      <c r="I45" s="317" t="s">
        <v>307</v>
      </c>
      <c r="J45" s="317"/>
      <c r="K45" s="317"/>
      <c r="L45" s="317"/>
      <c r="M45" s="317"/>
    </row>
    <row r="46" customFormat="false" ht="13" hidden="false" customHeight="true" outlineLevel="0" collapsed="false">
      <c r="B46" s="316" t="s">
        <v>288</v>
      </c>
      <c r="C46" s="316"/>
      <c r="D46" s="316"/>
      <c r="E46" s="316"/>
      <c r="F46" s="316"/>
      <c r="G46" s="337" t="n">
        <v>42825</v>
      </c>
      <c r="H46" s="337"/>
      <c r="I46" s="317" t="s">
        <v>289</v>
      </c>
      <c r="J46" s="317"/>
      <c r="K46" s="317"/>
      <c r="L46" s="317"/>
      <c r="M46" s="317"/>
    </row>
    <row r="47" customFormat="false" ht="12" hidden="false" customHeight="false" outlineLevel="0" collapsed="false">
      <c r="B47" s="316"/>
      <c r="C47" s="316"/>
      <c r="D47" s="316"/>
      <c r="E47" s="316"/>
      <c r="F47" s="316"/>
      <c r="G47" s="337"/>
      <c r="H47" s="337"/>
      <c r="I47" s="317"/>
      <c r="J47" s="317"/>
      <c r="K47" s="317"/>
      <c r="L47" s="317"/>
      <c r="M47" s="317"/>
    </row>
    <row r="48" customFormat="false" ht="12" hidden="false" customHeight="false" outlineLevel="0" collapsed="false">
      <c r="B48" s="338"/>
      <c r="C48" s="339"/>
      <c r="D48" s="339"/>
      <c r="E48" s="339"/>
      <c r="F48" s="340"/>
      <c r="G48" s="341"/>
      <c r="H48" s="342"/>
      <c r="I48" s="343"/>
      <c r="J48" s="344"/>
      <c r="K48" s="344"/>
      <c r="L48" s="344"/>
      <c r="M48" s="345"/>
    </row>
    <row r="49" customFormat="false" ht="12" hidden="false" customHeight="false" outlineLevel="0" collapsed="false">
      <c r="B49" s="316"/>
      <c r="C49" s="316"/>
      <c r="D49" s="316"/>
      <c r="E49" s="316"/>
      <c r="F49" s="316"/>
      <c r="G49" s="334"/>
      <c r="H49" s="334"/>
      <c r="I49" s="317"/>
      <c r="J49" s="317"/>
      <c r="K49" s="317"/>
      <c r="L49" s="317"/>
      <c r="M49" s="317"/>
    </row>
    <row r="50" customFormat="false" ht="30.75" hidden="false" customHeight="true" outlineLevel="0" collapsed="false">
      <c r="B50" s="316" t="s">
        <v>400</v>
      </c>
      <c r="C50" s="316"/>
      <c r="D50" s="316"/>
      <c r="E50" s="316"/>
      <c r="F50" s="316"/>
      <c r="G50" s="334"/>
      <c r="H50" s="334"/>
      <c r="I50" s="317"/>
      <c r="J50" s="317"/>
      <c r="K50" s="317"/>
      <c r="L50" s="317"/>
      <c r="M50" s="317"/>
    </row>
    <row r="51" customFormat="false" ht="75" hidden="false" customHeight="true" outlineLevel="0" collapsed="false">
      <c r="B51" s="346"/>
      <c r="C51" s="346"/>
      <c r="D51" s="346"/>
      <c r="E51" s="346"/>
      <c r="F51" s="346"/>
      <c r="G51" s="347"/>
      <c r="H51" s="347"/>
      <c r="I51" s="346"/>
      <c r="J51" s="346"/>
      <c r="K51" s="346"/>
      <c r="L51" s="346"/>
      <c r="M51" s="346"/>
    </row>
    <row r="52" customFormat="false" ht="24.75" hidden="false" customHeight="true" outlineLevel="0" collapsed="false">
      <c r="B52" s="299" t="s">
        <v>294</v>
      </c>
    </row>
    <row r="53" customFormat="false" ht="43" hidden="false" customHeight="true" outlineLevel="0" collapsed="false">
      <c r="B53" s="331" t="s">
        <v>271</v>
      </c>
      <c r="C53" s="331"/>
      <c r="D53" s="331"/>
      <c r="E53" s="331"/>
      <c r="F53" s="331"/>
      <c r="G53" s="332" t="s">
        <v>272</v>
      </c>
      <c r="H53" s="332"/>
      <c r="I53" s="313" t="s">
        <v>295</v>
      </c>
      <c r="J53" s="313"/>
      <c r="K53" s="313"/>
      <c r="L53" s="313"/>
      <c r="M53" s="313"/>
    </row>
    <row r="54" customFormat="false" ht="75" hidden="false" customHeight="true" outlineLevel="0" collapsed="false">
      <c r="B54" s="316" t="s">
        <v>401</v>
      </c>
      <c r="C54" s="316"/>
      <c r="D54" s="316"/>
      <c r="E54" s="316"/>
      <c r="F54" s="316"/>
      <c r="G54" s="334" t="n">
        <v>42977</v>
      </c>
      <c r="H54" s="334"/>
      <c r="I54" s="335" t="s">
        <v>402</v>
      </c>
      <c r="J54" s="335"/>
      <c r="K54" s="335"/>
      <c r="L54" s="335"/>
      <c r="M54" s="335"/>
    </row>
    <row r="55" customFormat="false" ht="13" hidden="false" customHeight="true" outlineLevel="0" collapsed="false">
      <c r="B55" s="316" t="s">
        <v>403</v>
      </c>
      <c r="C55" s="316"/>
      <c r="D55" s="316"/>
      <c r="E55" s="316"/>
      <c r="F55" s="316"/>
      <c r="G55" s="334" t="n">
        <v>42977</v>
      </c>
      <c r="H55" s="334"/>
      <c r="I55" s="317" t="s">
        <v>404</v>
      </c>
      <c r="J55" s="317"/>
      <c r="K55" s="317"/>
      <c r="L55" s="317"/>
      <c r="M55" s="317"/>
    </row>
    <row r="56" customFormat="false" ht="13" hidden="false" customHeight="true" outlineLevel="0" collapsed="false">
      <c r="B56" s="316" t="s">
        <v>405</v>
      </c>
      <c r="C56" s="316"/>
      <c r="D56" s="316"/>
      <c r="E56" s="316"/>
      <c r="F56" s="316"/>
      <c r="G56" s="334" t="n">
        <v>43008</v>
      </c>
      <c r="H56" s="334"/>
      <c r="I56" s="336" t="s">
        <v>406</v>
      </c>
      <c r="J56" s="336"/>
      <c r="K56" s="336"/>
      <c r="L56" s="336"/>
      <c r="M56" s="336"/>
    </row>
    <row r="57" customFormat="false" ht="13" hidden="false" customHeight="true" outlineLevel="0" collapsed="false">
      <c r="B57" s="316" t="s">
        <v>407</v>
      </c>
      <c r="C57" s="316"/>
      <c r="D57" s="316"/>
      <c r="E57" s="316"/>
      <c r="F57" s="316"/>
      <c r="G57" s="334" t="n">
        <v>43008</v>
      </c>
      <c r="H57" s="334"/>
      <c r="I57" s="317" t="s">
        <v>408</v>
      </c>
      <c r="J57" s="317"/>
      <c r="K57" s="317"/>
      <c r="L57" s="317"/>
      <c r="M57" s="317"/>
    </row>
    <row r="58" customFormat="false" ht="30.75" hidden="false" customHeight="true" outlineLevel="0" collapsed="false">
      <c r="B58" s="316" t="s">
        <v>409</v>
      </c>
      <c r="C58" s="316"/>
      <c r="D58" s="316"/>
      <c r="E58" s="316"/>
      <c r="F58" s="316"/>
      <c r="G58" s="337" t="n">
        <v>43008</v>
      </c>
      <c r="H58" s="337"/>
      <c r="I58" s="317" t="s">
        <v>410</v>
      </c>
      <c r="J58" s="317"/>
      <c r="K58" s="317"/>
      <c r="L58" s="317"/>
      <c r="M58" s="317"/>
    </row>
    <row r="59" customFormat="false" ht="24.75" hidden="false" customHeight="true" outlineLevel="0" collapsed="false">
      <c r="B59" s="316"/>
      <c r="C59" s="316"/>
      <c r="D59" s="316"/>
      <c r="E59" s="316"/>
      <c r="F59" s="316"/>
      <c r="G59" s="334"/>
      <c r="H59" s="334"/>
      <c r="I59" s="317"/>
      <c r="J59" s="317"/>
      <c r="K59" s="317"/>
      <c r="L59" s="317"/>
      <c r="M59" s="317"/>
    </row>
    <row r="60" customFormat="false" ht="24.75" hidden="false" customHeight="true" outlineLevel="0" collapsed="false">
      <c r="B60" s="316"/>
      <c r="C60" s="316"/>
      <c r="D60" s="316"/>
      <c r="E60" s="316"/>
      <c r="F60" s="316"/>
      <c r="G60" s="334"/>
      <c r="H60" s="334"/>
      <c r="I60" s="317"/>
      <c r="J60" s="317"/>
      <c r="K60" s="317"/>
      <c r="L60" s="317"/>
      <c r="M60" s="317"/>
    </row>
    <row r="61" customFormat="false" ht="24.75" hidden="false" customHeight="true" outlineLevel="0" collapsed="false"/>
    <row r="62" customFormat="false" ht="24.75" hidden="false" customHeight="true" outlineLevel="0" collapsed="false"/>
    <row r="63" customFormat="false" ht="24.75" hidden="false" customHeight="true" outlineLevel="0" collapsed="false">
      <c r="B63" s="348" t="s">
        <v>308</v>
      </c>
      <c r="C63" s="348"/>
      <c r="D63" s="348"/>
      <c r="E63" s="348"/>
      <c r="F63" s="348"/>
    </row>
    <row r="64" customFormat="false" ht="24.75" hidden="false" customHeight="true" outlineLevel="0" collapsed="false"/>
    <row r="65" customFormat="false" ht="12" hidden="false" customHeight="false" outlineLevel="0" collapsed="false">
      <c r="B65" s="4"/>
      <c r="C65" s="4"/>
    </row>
    <row r="66" customFormat="false" ht="24" hidden="false" customHeight="false" outlineLevel="0" collapsed="false">
      <c r="B66" s="349" t="s">
        <v>137</v>
      </c>
      <c r="C66" s="350" t="s">
        <v>2</v>
      </c>
      <c r="D66" s="351" t="s">
        <v>309</v>
      </c>
      <c r="E66" s="351" t="s">
        <v>310</v>
      </c>
      <c r="F66" s="351" t="s">
        <v>311</v>
      </c>
      <c r="G66" s="351" t="s">
        <v>312</v>
      </c>
      <c r="H66" s="351" t="s">
        <v>313</v>
      </c>
      <c r="I66" s="351" t="s">
        <v>314</v>
      </c>
      <c r="J66" s="351" t="s">
        <v>315</v>
      </c>
      <c r="K66" s="351" t="s">
        <v>316</v>
      </c>
      <c r="L66" s="351" t="s">
        <v>317</v>
      </c>
      <c r="M66" s="351" t="s">
        <v>318</v>
      </c>
      <c r="N66" s="351" t="s">
        <v>411</v>
      </c>
      <c r="O66" s="351" t="s">
        <v>412</v>
      </c>
    </row>
    <row r="67" customFormat="false" ht="102" hidden="false" customHeight="true" outlineLevel="0" collapsed="false">
      <c r="B67" s="322" t="s">
        <v>319</v>
      </c>
      <c r="C67" s="4" t="s">
        <v>320</v>
      </c>
      <c r="D67" s="1" t="s">
        <v>321</v>
      </c>
      <c r="F67" s="1" t="s">
        <v>322</v>
      </c>
      <c r="H67" s="1" t="s">
        <v>322</v>
      </c>
      <c r="J67" s="1" t="s">
        <v>323</v>
      </c>
      <c r="N67" s="1" t="s">
        <v>413</v>
      </c>
    </row>
    <row r="68" customFormat="false" ht="76.5" hidden="false" customHeight="true" outlineLevel="0" collapsed="false">
      <c r="B68" s="322" t="s">
        <v>324</v>
      </c>
      <c r="C68" s="4" t="s">
        <v>325</v>
      </c>
      <c r="D68" s="1" t="s">
        <v>326</v>
      </c>
      <c r="F68" s="1" t="s">
        <v>327</v>
      </c>
      <c r="H68" s="1" t="s">
        <v>328</v>
      </c>
      <c r="J68" s="1" t="s">
        <v>328</v>
      </c>
      <c r="N68" s="1" t="s">
        <v>414</v>
      </c>
    </row>
    <row r="69" customFormat="false" ht="89.25" hidden="false" customHeight="true" outlineLevel="0" collapsed="false">
      <c r="B69" s="322" t="s">
        <v>8</v>
      </c>
      <c r="C69" s="4" t="s">
        <v>329</v>
      </c>
      <c r="D69" s="1" t="s">
        <v>330</v>
      </c>
      <c r="F69" s="1" t="s">
        <v>331</v>
      </c>
      <c r="H69" s="1" t="s">
        <v>332</v>
      </c>
      <c r="J69" s="1" t="s">
        <v>333</v>
      </c>
      <c r="N69" s="1" t="s">
        <v>415</v>
      </c>
    </row>
    <row r="70" customFormat="false" ht="106.5" hidden="false" customHeight="true" outlineLevel="0" collapsed="false">
      <c r="B70" s="322" t="s">
        <v>334</v>
      </c>
      <c r="C70" s="4" t="s">
        <v>335</v>
      </c>
      <c r="D70" s="1" t="s">
        <v>336</v>
      </c>
      <c r="F70" s="1" t="s">
        <v>337</v>
      </c>
      <c r="G70" s="1" t="s">
        <v>338</v>
      </c>
      <c r="H70" s="1" t="s">
        <v>339</v>
      </c>
      <c r="K70" s="1" t="s">
        <v>340</v>
      </c>
      <c r="N70" s="1" t="s">
        <v>416</v>
      </c>
    </row>
    <row r="71" customFormat="false" ht="90.75" hidden="false" customHeight="true" outlineLevel="0" collapsed="false">
      <c r="B71" s="322" t="s">
        <v>341</v>
      </c>
      <c r="C71" s="4" t="s">
        <v>342</v>
      </c>
      <c r="D71" s="1" t="s">
        <v>343</v>
      </c>
      <c r="F71" s="1" t="s">
        <v>344</v>
      </c>
      <c r="H71" s="1" t="s">
        <v>345</v>
      </c>
      <c r="J71" s="1" t="s">
        <v>346</v>
      </c>
      <c r="N71" s="1" t="s">
        <v>417</v>
      </c>
    </row>
    <row r="72" customFormat="false" ht="81.75" hidden="false" customHeight="true" outlineLevel="0" collapsed="false">
      <c r="B72" s="352" t="s">
        <v>167</v>
      </c>
      <c r="C72" s="4" t="s">
        <v>347</v>
      </c>
      <c r="D72" s="1" t="s">
        <v>348</v>
      </c>
      <c r="F72" s="1" t="s">
        <v>349</v>
      </c>
      <c r="H72" s="1" t="s">
        <v>350</v>
      </c>
      <c r="J72" s="1" t="s">
        <v>351</v>
      </c>
      <c r="N72" s="1" t="s">
        <v>418</v>
      </c>
    </row>
    <row r="73" customFormat="false" ht="84" hidden="false" customHeight="true" outlineLevel="0" collapsed="false">
      <c r="B73" s="322" t="s">
        <v>352</v>
      </c>
      <c r="C73" s="4" t="s">
        <v>353</v>
      </c>
      <c r="D73" s="1" t="s">
        <v>354</v>
      </c>
      <c r="F73" s="1" t="s">
        <v>355</v>
      </c>
      <c r="H73" s="1" t="s">
        <v>356</v>
      </c>
      <c r="J73" s="1" t="s">
        <v>357</v>
      </c>
      <c r="N73" s="1" t="s">
        <v>419</v>
      </c>
    </row>
    <row r="74" customFormat="false" ht="113" hidden="false" customHeight="true" outlineLevel="0" collapsed="false">
      <c r="B74" s="322" t="s">
        <v>188</v>
      </c>
      <c r="C74" s="4" t="s">
        <v>358</v>
      </c>
      <c r="D74" s="1" t="s">
        <v>359</v>
      </c>
      <c r="F74" s="1" t="s">
        <v>360</v>
      </c>
      <c r="H74" s="1" t="s">
        <v>361</v>
      </c>
      <c r="J74" s="1" t="s">
        <v>362</v>
      </c>
      <c r="N74" s="1" t="s">
        <v>420</v>
      </c>
    </row>
    <row r="75" customFormat="false" ht="113" hidden="false" customHeight="true" outlineLevel="0" collapsed="false">
      <c r="B75" s="352" t="s">
        <v>363</v>
      </c>
      <c r="C75" s="4" t="s">
        <v>364</v>
      </c>
      <c r="D75" s="1" t="s">
        <v>365</v>
      </c>
      <c r="F75" s="1" t="s">
        <v>366</v>
      </c>
    </row>
    <row r="76" customFormat="false" ht="113" hidden="false" customHeight="true" outlineLevel="0" collapsed="false">
      <c r="B76" s="352" t="s">
        <v>174</v>
      </c>
      <c r="C76" s="4" t="s">
        <v>367</v>
      </c>
      <c r="D76" s="1" t="s">
        <v>368</v>
      </c>
      <c r="F76" s="1" t="s">
        <v>369</v>
      </c>
      <c r="G76" s="1" t="s">
        <v>370</v>
      </c>
      <c r="H76" s="1" t="s">
        <v>371</v>
      </c>
      <c r="J76" s="1" t="s">
        <v>372</v>
      </c>
    </row>
    <row r="77" customFormat="false" ht="113" hidden="false" customHeight="true" outlineLevel="0" collapsed="false">
      <c r="B77" s="47" t="s">
        <v>373</v>
      </c>
      <c r="C77" s="353" t="s">
        <v>373</v>
      </c>
      <c r="D77" s="353" t="s">
        <v>374</v>
      </c>
      <c r="G77" s="1" t="s">
        <v>375</v>
      </c>
      <c r="H77" s="1" t="s">
        <v>376</v>
      </c>
      <c r="J77" s="1" t="s">
        <v>377</v>
      </c>
      <c r="K77" s="1" t="s">
        <v>378</v>
      </c>
      <c r="L77" s="1" t="s">
        <v>379</v>
      </c>
      <c r="M77" s="1" t="s">
        <v>380</v>
      </c>
    </row>
    <row r="78" customFormat="false" ht="113" hidden="false" customHeight="true" outlineLevel="0" collapsed="false"/>
    <row r="79" customFormat="false" ht="113" hidden="false" customHeight="true" outlineLevel="0" collapsed="false"/>
    <row r="80" customFormat="false" ht="113" hidden="false" customHeight="true" outlineLevel="0" collapsed="false"/>
    <row r="81" customFormat="false" ht="113" hidden="false" customHeight="true" outlineLevel="0" collapsed="false"/>
  </sheetData>
  <mergeCells count="108">
    <mergeCell ref="C8:G8"/>
    <mergeCell ref="H8:L8"/>
    <mergeCell ref="C9:G9"/>
    <mergeCell ref="H9:L9"/>
    <mergeCell ref="C10:G10"/>
    <mergeCell ref="H10:L10"/>
    <mergeCell ref="C11:G11"/>
    <mergeCell ref="H11:L11"/>
    <mergeCell ref="C12:G12"/>
    <mergeCell ref="H12:L12"/>
    <mergeCell ref="C13:G13"/>
    <mergeCell ref="H13:L13"/>
    <mergeCell ref="B17:F17"/>
    <mergeCell ref="G17:K17"/>
    <mergeCell ref="B18:F18"/>
    <mergeCell ref="G18:K18"/>
    <mergeCell ref="B19:F19"/>
    <mergeCell ref="G19:K19"/>
    <mergeCell ref="B20:F20"/>
    <mergeCell ref="G20:K20"/>
    <mergeCell ref="B21:F21"/>
    <mergeCell ref="G21:K21"/>
    <mergeCell ref="B22:F22"/>
    <mergeCell ref="G22:K22"/>
    <mergeCell ref="B23:F23"/>
    <mergeCell ref="G23:K23"/>
    <mergeCell ref="B24:F24"/>
    <mergeCell ref="G24:K24"/>
    <mergeCell ref="B27:F27"/>
    <mergeCell ref="G27:K27"/>
    <mergeCell ref="B28:F28"/>
    <mergeCell ref="G28:K28"/>
    <mergeCell ref="B29:F29"/>
    <mergeCell ref="G29:K29"/>
    <mergeCell ref="B30:F30"/>
    <mergeCell ref="G30:K30"/>
    <mergeCell ref="B31:F31"/>
    <mergeCell ref="G31:K31"/>
    <mergeCell ref="B32:F32"/>
    <mergeCell ref="G32:K32"/>
    <mergeCell ref="B33:F33"/>
    <mergeCell ref="G33:K33"/>
    <mergeCell ref="B34:F34"/>
    <mergeCell ref="G34:K34"/>
    <mergeCell ref="B35:F35"/>
    <mergeCell ref="G35:K35"/>
    <mergeCell ref="B38:F38"/>
    <mergeCell ref="G38:H38"/>
    <mergeCell ref="I38:M38"/>
    <mergeCell ref="B39:F39"/>
    <mergeCell ref="G39:H39"/>
    <mergeCell ref="I39:M39"/>
    <mergeCell ref="B40:F40"/>
    <mergeCell ref="G40:H40"/>
    <mergeCell ref="I40:M40"/>
    <mergeCell ref="B41:F41"/>
    <mergeCell ref="G41:H41"/>
    <mergeCell ref="I41:M41"/>
    <mergeCell ref="B42:F42"/>
    <mergeCell ref="G42:H42"/>
    <mergeCell ref="I42:M42"/>
    <mergeCell ref="B43:F43"/>
    <mergeCell ref="G43:H43"/>
    <mergeCell ref="I43:M43"/>
    <mergeCell ref="B44:F44"/>
    <mergeCell ref="G44:H44"/>
    <mergeCell ref="I44:M44"/>
    <mergeCell ref="B45:F45"/>
    <mergeCell ref="G45:H45"/>
    <mergeCell ref="I45:M45"/>
    <mergeCell ref="B46:F46"/>
    <mergeCell ref="G46:H46"/>
    <mergeCell ref="I46:M46"/>
    <mergeCell ref="B47:F47"/>
    <mergeCell ref="G47:H47"/>
    <mergeCell ref="I47:M47"/>
    <mergeCell ref="B49:F49"/>
    <mergeCell ref="G49:H49"/>
    <mergeCell ref="I49:M49"/>
    <mergeCell ref="B50:F50"/>
    <mergeCell ref="G50:H50"/>
    <mergeCell ref="I50:M50"/>
    <mergeCell ref="B53:F53"/>
    <mergeCell ref="G53:H53"/>
    <mergeCell ref="I53:M53"/>
    <mergeCell ref="B54:F54"/>
    <mergeCell ref="G54:H54"/>
    <mergeCell ref="I54:M54"/>
    <mergeCell ref="B55:F55"/>
    <mergeCell ref="G55:H55"/>
    <mergeCell ref="I55:M55"/>
    <mergeCell ref="B56:F56"/>
    <mergeCell ref="G56:H56"/>
    <mergeCell ref="I56:M56"/>
    <mergeCell ref="B57:F57"/>
    <mergeCell ref="G57:H57"/>
    <mergeCell ref="I57:M57"/>
    <mergeCell ref="B58:F58"/>
    <mergeCell ref="G58:H58"/>
    <mergeCell ref="I58:M58"/>
    <mergeCell ref="B59:F59"/>
    <mergeCell ref="G59:H59"/>
    <mergeCell ref="I59:M59"/>
    <mergeCell ref="B60:F60"/>
    <mergeCell ref="G60:H60"/>
    <mergeCell ref="I60:M60"/>
    <mergeCell ref="B63:F63"/>
    <mergeCell ref="B65:C65"/>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sheetPr filterMode="false">
    <pageSetUpPr fitToPage="true"/>
  </sheetPr>
  <dimension ref="B2:O78"/>
  <sheetViews>
    <sheetView showFormulas="false" showGridLines="true" showRowColHeaders="true" showZeros="true" rightToLeft="false" tabSelected="false" showOutlineSymbols="true" defaultGridColor="true" view="normal" topLeftCell="A43" colorId="64" zoomScale="90" zoomScaleNormal="90" zoomScalePageLayoutView="100" workbookViewId="0">
      <selection pane="topLeft" activeCell="H13" activeCellId="0" sqref="H13"/>
    </sheetView>
  </sheetViews>
  <sheetFormatPr defaultRowHeight="12" zeroHeight="false" outlineLevelRow="0" outlineLevelCol="0"/>
  <cols>
    <col collapsed="false" customWidth="true" hidden="false" outlineLevel="0" max="1" min="1" style="0" width="6.83"/>
    <col collapsed="false" customWidth="true" hidden="false" outlineLevel="0" max="3" min="2" style="1" width="22.83"/>
    <col collapsed="false" customWidth="true" hidden="false" outlineLevel="0" max="4" min="4" style="1" width="16.15"/>
    <col collapsed="false" customWidth="true" hidden="false" outlineLevel="0" max="5" min="5" style="1" width="16.33"/>
    <col collapsed="false" customWidth="true" hidden="false" outlineLevel="0" max="6" min="6" style="1" width="16.67"/>
    <col collapsed="false" customWidth="true" hidden="false" outlineLevel="0" max="7" min="7" style="1" width="21.17"/>
    <col collapsed="false" customWidth="true" hidden="false" outlineLevel="0" max="8" min="8" style="1" width="15.83"/>
    <col collapsed="false" customWidth="true" hidden="false" outlineLevel="0" max="9" min="9" style="1" width="25.33"/>
    <col collapsed="false" customWidth="true" hidden="false" outlineLevel="0" max="10" min="10" style="1" width="21.5"/>
    <col collapsed="false" customWidth="true" hidden="false" outlineLevel="0" max="11" min="11" style="1" width="24"/>
    <col collapsed="false" customWidth="true" hidden="false" outlineLevel="0" max="12" min="12" style="1" width="24.49"/>
    <col collapsed="false" customWidth="true" hidden="false" outlineLevel="0" max="13" min="13" style="1" width="16.67"/>
    <col collapsed="false" customWidth="true" hidden="false" outlineLevel="0" max="14" min="14" style="1" width="17.83"/>
    <col collapsed="false" customWidth="true" hidden="false" outlineLevel="0" max="15" min="15" style="1" width="19.84"/>
    <col collapsed="false" customWidth="true" hidden="false" outlineLevel="0" max="59" min="16" style="0" width="8.83"/>
    <col collapsed="false" customWidth="true" hidden="false" outlineLevel="0" max="70" min="60" style="0" width="37.83"/>
    <col collapsed="false" customWidth="true" hidden="false" outlineLevel="0" max="71" min="71" style="0" width="35.85"/>
    <col collapsed="false" customWidth="true" hidden="false" outlineLevel="0" max="72" min="72" style="1" width="33.15"/>
    <col collapsed="false" customWidth="true" hidden="false" outlineLevel="0" max="73" min="73" style="1" width="31.66"/>
    <col collapsed="false" customWidth="true" hidden="false" outlineLevel="0" max="74" min="74" style="0" width="30.5"/>
    <col collapsed="false" customWidth="true" hidden="false" outlineLevel="0" max="75" min="75" style="0" width="32.15"/>
    <col collapsed="false" customWidth="true" hidden="false" outlineLevel="0" max="76" min="76" style="0" width="42.83"/>
    <col collapsed="false" customWidth="true" hidden="false" outlineLevel="0" max="77" min="77" style="0" width="44"/>
    <col collapsed="false" customWidth="true" hidden="false" outlineLevel="0" max="1025" min="78" style="0" width="8.83"/>
  </cols>
  <sheetData>
    <row r="2" customFormat="false" ht="12" hidden="false" customHeight="false" outlineLevel="0" collapsed="false">
      <c r="B2" s="291" t="s">
        <v>0</v>
      </c>
      <c r="C2" s="292"/>
    </row>
    <row r="3" customFormat="false" ht="12" hidden="false" customHeight="false" outlineLevel="0" collapsed="false">
      <c r="B3" s="293" t="s">
        <v>2</v>
      </c>
      <c r="C3" s="294" t="str">
        <f aca="false">Metrics!B3</f>
        <v>Operations</v>
      </c>
    </row>
    <row r="4" customFormat="false" ht="12" hidden="false" customHeight="false" outlineLevel="0" collapsed="false">
      <c r="B4" s="295" t="s">
        <v>5</v>
      </c>
      <c r="C4" s="296" t="n">
        <v>2017</v>
      </c>
    </row>
    <row r="5" customFormat="false" ht="12" hidden="false" customHeight="false" outlineLevel="0" collapsed="false">
      <c r="B5" s="297" t="s">
        <v>7</v>
      </c>
      <c r="C5" s="298" t="str">
        <f aca="false">Metrics!B5</f>
        <v>Matt Doidge</v>
      </c>
    </row>
    <row r="7" customFormat="false" ht="12" hidden="false" customHeight="false" outlineLevel="0" collapsed="false">
      <c r="B7" s="299" t="s">
        <v>220</v>
      </c>
    </row>
    <row r="8" customFormat="false" ht="16.5" hidden="false" customHeight="true" outlineLevel="0" collapsed="false">
      <c r="B8" s="300" t="s">
        <v>136</v>
      </c>
      <c r="C8" s="301" t="s">
        <v>221</v>
      </c>
      <c r="D8" s="301"/>
      <c r="E8" s="301"/>
      <c r="F8" s="301"/>
      <c r="G8" s="301"/>
      <c r="H8" s="301" t="s">
        <v>222</v>
      </c>
      <c r="I8" s="301"/>
      <c r="J8" s="301"/>
      <c r="K8" s="301"/>
      <c r="L8" s="301"/>
    </row>
    <row r="9" customFormat="false" ht="249" hidden="false" customHeight="true" outlineLevel="0" collapsed="false">
      <c r="B9" s="302" t="s">
        <v>223</v>
      </c>
      <c r="C9" s="303" t="s">
        <v>421</v>
      </c>
      <c r="D9" s="303"/>
      <c r="E9" s="303"/>
      <c r="F9" s="303"/>
      <c r="G9" s="303"/>
      <c r="H9" s="304" t="s">
        <v>422</v>
      </c>
      <c r="I9" s="304"/>
      <c r="J9" s="304"/>
      <c r="K9" s="304"/>
      <c r="L9" s="304"/>
    </row>
    <row r="10" customFormat="false" ht="197.25" hidden="false" customHeight="true" outlineLevel="0" collapsed="false">
      <c r="B10" s="305" t="s">
        <v>225</v>
      </c>
      <c r="C10" s="32" t="s">
        <v>423</v>
      </c>
      <c r="D10" s="32"/>
      <c r="E10" s="32"/>
      <c r="F10" s="32"/>
      <c r="G10" s="32"/>
      <c r="H10" s="306" t="s">
        <v>424</v>
      </c>
      <c r="I10" s="306"/>
      <c r="J10" s="306"/>
      <c r="K10" s="306"/>
      <c r="L10" s="306"/>
    </row>
    <row r="11" customFormat="false" ht="281" hidden="false" customHeight="true" outlineLevel="0" collapsed="false">
      <c r="B11" s="307" t="s">
        <v>227</v>
      </c>
      <c r="C11" s="308" t="s">
        <v>425</v>
      </c>
      <c r="D11" s="308"/>
      <c r="E11" s="308"/>
      <c r="F11" s="308"/>
      <c r="G11" s="308"/>
      <c r="H11" s="306" t="s">
        <v>426</v>
      </c>
      <c r="I11" s="306"/>
      <c r="J11" s="306"/>
      <c r="K11" s="306"/>
      <c r="L11" s="306"/>
    </row>
    <row r="12" customFormat="false" ht="192" hidden="false" customHeight="true" outlineLevel="0" collapsed="false">
      <c r="B12" s="307" t="s">
        <v>230</v>
      </c>
      <c r="C12" s="308" t="s">
        <v>427</v>
      </c>
      <c r="D12" s="308"/>
      <c r="E12" s="308"/>
      <c r="F12" s="308"/>
      <c r="G12" s="308"/>
      <c r="H12" s="306" t="s">
        <v>428</v>
      </c>
      <c r="I12" s="306"/>
      <c r="J12" s="306"/>
      <c r="K12" s="306"/>
      <c r="L12" s="306"/>
    </row>
    <row r="13" customFormat="false" ht="237" hidden="false" customHeight="true" outlineLevel="0" collapsed="false">
      <c r="B13" s="309" t="s">
        <v>233</v>
      </c>
      <c r="C13" s="310" t="s">
        <v>429</v>
      </c>
      <c r="D13" s="310"/>
      <c r="E13" s="310"/>
      <c r="F13" s="310"/>
      <c r="G13" s="310"/>
      <c r="H13" s="311" t="s">
        <v>430</v>
      </c>
      <c r="I13" s="311"/>
      <c r="J13" s="311"/>
      <c r="K13" s="311"/>
      <c r="L13" s="311"/>
    </row>
    <row r="14" customFormat="false" ht="24" hidden="false" customHeight="false" outlineLevel="0" collapsed="false">
      <c r="B14" s="1" t="s">
        <v>235</v>
      </c>
    </row>
    <row r="16" customFormat="false" ht="12" hidden="false" customHeight="false" outlineLevel="0" collapsed="false">
      <c r="B16" s="299" t="s">
        <v>236</v>
      </c>
    </row>
    <row r="17" customFormat="false" ht="13" hidden="false" customHeight="true" outlineLevel="0" collapsed="false">
      <c r="B17" s="312" t="s">
        <v>237</v>
      </c>
      <c r="C17" s="312"/>
      <c r="D17" s="312"/>
      <c r="E17" s="312"/>
      <c r="F17" s="312"/>
      <c r="G17" s="313" t="s">
        <v>238</v>
      </c>
      <c r="H17" s="313"/>
      <c r="I17" s="313"/>
      <c r="J17" s="313"/>
      <c r="K17" s="313"/>
    </row>
    <row r="18" customFormat="false" ht="188" hidden="false" customHeight="true" outlineLevel="0" collapsed="false">
      <c r="B18" s="314" t="s">
        <v>391</v>
      </c>
      <c r="C18" s="314"/>
      <c r="D18" s="314"/>
      <c r="E18" s="314"/>
      <c r="F18" s="314"/>
      <c r="G18" s="315" t="s">
        <v>392</v>
      </c>
      <c r="H18" s="315"/>
      <c r="I18" s="315"/>
      <c r="J18" s="315"/>
      <c r="K18" s="315"/>
    </row>
    <row r="19" customFormat="false" ht="188" hidden="false" customHeight="true" outlineLevel="0" collapsed="false">
      <c r="B19" s="314" t="s">
        <v>393</v>
      </c>
      <c r="C19" s="314"/>
      <c r="D19" s="314"/>
      <c r="E19" s="314"/>
      <c r="F19" s="314"/>
      <c r="G19" s="315" t="s">
        <v>242</v>
      </c>
      <c r="H19" s="315"/>
      <c r="I19" s="315"/>
      <c r="J19" s="315"/>
      <c r="K19" s="315"/>
    </row>
    <row r="20" customFormat="false" ht="119.25" hidden="false" customHeight="true" outlineLevel="0" collapsed="false">
      <c r="B20" s="316" t="s">
        <v>394</v>
      </c>
      <c r="C20" s="316"/>
      <c r="D20" s="316"/>
      <c r="E20" s="316"/>
      <c r="F20" s="316"/>
      <c r="G20" s="317" t="s">
        <v>244</v>
      </c>
      <c r="H20" s="317"/>
      <c r="I20" s="317"/>
      <c r="J20" s="317"/>
      <c r="K20" s="317"/>
    </row>
    <row r="21" customFormat="false" ht="150" hidden="false" customHeight="true" outlineLevel="0" collapsed="false">
      <c r="B21" s="318" t="s">
        <v>245</v>
      </c>
      <c r="C21" s="318"/>
      <c r="D21" s="318"/>
      <c r="E21" s="318"/>
      <c r="F21" s="318"/>
      <c r="G21" s="319" t="s">
        <v>246</v>
      </c>
      <c r="H21" s="319"/>
      <c r="I21" s="319"/>
      <c r="J21" s="319"/>
      <c r="K21" s="319"/>
    </row>
    <row r="22" customFormat="false" ht="150" hidden="false" customHeight="true" outlineLevel="0" collapsed="false">
      <c r="B22" s="320" t="s">
        <v>247</v>
      </c>
      <c r="C22" s="320"/>
      <c r="D22" s="320"/>
      <c r="E22" s="320"/>
      <c r="F22" s="320"/>
      <c r="G22" s="321" t="s">
        <v>248</v>
      </c>
      <c r="H22" s="321"/>
      <c r="I22" s="321"/>
      <c r="J22" s="321"/>
      <c r="K22" s="321"/>
      <c r="L22" s="322"/>
    </row>
    <row r="23" customFormat="false" ht="150" hidden="false" customHeight="true" outlineLevel="0" collapsed="false">
      <c r="B23" s="323" t="s">
        <v>395</v>
      </c>
      <c r="C23" s="323"/>
      <c r="D23" s="323"/>
      <c r="E23" s="323"/>
      <c r="F23" s="323"/>
      <c r="G23" s="324" t="s">
        <v>250</v>
      </c>
      <c r="H23" s="324"/>
      <c r="I23" s="324"/>
      <c r="J23" s="324"/>
      <c r="K23" s="324"/>
      <c r="L23" s="4"/>
    </row>
    <row r="24" customFormat="false" ht="92.25" hidden="false" customHeight="true" outlineLevel="0" collapsed="false">
      <c r="B24" s="325" t="s">
        <v>251</v>
      </c>
      <c r="C24" s="325"/>
      <c r="D24" s="325"/>
      <c r="E24" s="325"/>
      <c r="F24" s="325"/>
      <c r="G24" s="326" t="s">
        <v>252</v>
      </c>
      <c r="H24" s="326"/>
      <c r="I24" s="326"/>
      <c r="J24" s="326"/>
      <c r="K24" s="326"/>
    </row>
    <row r="26" customFormat="false" ht="24" hidden="false" customHeight="false" outlineLevel="0" collapsed="false">
      <c r="B26" s="299" t="s">
        <v>253</v>
      </c>
    </row>
    <row r="27" customFormat="false" ht="13" hidden="false" customHeight="true" outlineLevel="0" collapsed="false">
      <c r="B27" s="312" t="s">
        <v>237</v>
      </c>
      <c r="C27" s="312"/>
      <c r="D27" s="312"/>
      <c r="E27" s="312"/>
      <c r="F27" s="312"/>
      <c r="G27" s="313" t="s">
        <v>238</v>
      </c>
      <c r="H27" s="313"/>
      <c r="I27" s="313"/>
      <c r="J27" s="313"/>
      <c r="K27" s="313"/>
    </row>
    <row r="28" customFormat="false" ht="78" hidden="false" customHeight="true" outlineLevel="0" collapsed="false">
      <c r="B28" s="316" t="s">
        <v>254</v>
      </c>
      <c r="C28" s="316"/>
      <c r="D28" s="316"/>
      <c r="E28" s="316"/>
      <c r="F28" s="316"/>
      <c r="G28" s="317" t="s">
        <v>431</v>
      </c>
      <c r="H28" s="317"/>
      <c r="I28" s="317"/>
      <c r="J28" s="317"/>
      <c r="K28" s="317"/>
    </row>
    <row r="29" customFormat="false" ht="78" hidden="false" customHeight="true" outlineLevel="0" collapsed="false">
      <c r="B29" s="316" t="s">
        <v>256</v>
      </c>
      <c r="C29" s="316"/>
      <c r="D29" s="316"/>
      <c r="E29" s="316"/>
      <c r="F29" s="316"/>
      <c r="G29" s="317" t="s">
        <v>257</v>
      </c>
      <c r="H29" s="317"/>
      <c r="I29" s="317"/>
      <c r="J29" s="317"/>
      <c r="K29" s="317"/>
    </row>
    <row r="30" customFormat="false" ht="69" hidden="false" customHeight="true" outlineLevel="0" collapsed="false">
      <c r="B30" s="316" t="s">
        <v>432</v>
      </c>
      <c r="C30" s="316"/>
      <c r="D30" s="316"/>
      <c r="E30" s="316"/>
      <c r="F30" s="316"/>
      <c r="G30" s="317" t="s">
        <v>433</v>
      </c>
      <c r="H30" s="317"/>
      <c r="I30" s="317"/>
      <c r="J30" s="317"/>
      <c r="K30" s="317"/>
    </row>
    <row r="31" customFormat="false" ht="41" hidden="false" customHeight="true" outlineLevel="0" collapsed="false">
      <c r="B31" s="327" t="s">
        <v>260</v>
      </c>
      <c r="C31" s="327"/>
      <c r="D31" s="327"/>
      <c r="E31" s="327"/>
      <c r="F31" s="327"/>
      <c r="G31" s="328" t="s">
        <v>261</v>
      </c>
      <c r="H31" s="328"/>
      <c r="I31" s="328"/>
      <c r="J31" s="328"/>
      <c r="K31" s="328"/>
    </row>
    <row r="32" customFormat="false" ht="41" hidden="false" customHeight="true" outlineLevel="0" collapsed="false">
      <c r="B32" s="316" t="s">
        <v>262</v>
      </c>
      <c r="C32" s="316"/>
      <c r="D32" s="316"/>
      <c r="E32" s="316"/>
      <c r="F32" s="316"/>
      <c r="G32" s="317" t="s">
        <v>263</v>
      </c>
      <c r="H32" s="317"/>
      <c r="I32" s="317"/>
      <c r="J32" s="317"/>
      <c r="K32" s="317"/>
    </row>
    <row r="33" customFormat="false" ht="69" hidden="false" customHeight="true" outlineLevel="0" collapsed="false">
      <c r="B33" s="316" t="s">
        <v>264</v>
      </c>
      <c r="C33" s="316"/>
      <c r="D33" s="316"/>
      <c r="E33" s="316"/>
      <c r="F33" s="316"/>
      <c r="G33" s="317" t="s">
        <v>434</v>
      </c>
      <c r="H33" s="317"/>
      <c r="I33" s="317"/>
      <c r="J33" s="317"/>
      <c r="K33" s="317"/>
    </row>
    <row r="34" customFormat="false" ht="69" hidden="false" customHeight="true" outlineLevel="0" collapsed="false">
      <c r="B34" s="329" t="s">
        <v>266</v>
      </c>
      <c r="C34" s="329"/>
      <c r="D34" s="329"/>
      <c r="E34" s="329"/>
      <c r="F34" s="329"/>
      <c r="G34" s="330" t="s">
        <v>435</v>
      </c>
      <c r="H34" s="330"/>
      <c r="I34" s="330"/>
      <c r="J34" s="330"/>
      <c r="K34" s="330"/>
    </row>
    <row r="35" customFormat="false" ht="66.75" hidden="false" customHeight="true" outlineLevel="0" collapsed="false">
      <c r="B35" s="316" t="s">
        <v>398</v>
      </c>
      <c r="C35" s="316"/>
      <c r="D35" s="316"/>
      <c r="E35" s="316"/>
      <c r="F35" s="316"/>
      <c r="G35" s="317" t="s">
        <v>399</v>
      </c>
      <c r="H35" s="317"/>
      <c r="I35" s="317"/>
      <c r="J35" s="317"/>
      <c r="K35" s="317"/>
    </row>
    <row r="37" customFormat="false" ht="36" hidden="false" customHeight="false" outlineLevel="0" collapsed="false">
      <c r="B37" s="299" t="s">
        <v>270</v>
      </c>
    </row>
    <row r="38" customFormat="false" ht="13" hidden="false" customHeight="true" outlineLevel="0" collapsed="false">
      <c r="B38" s="331" t="s">
        <v>271</v>
      </c>
      <c r="C38" s="331"/>
      <c r="D38" s="331"/>
      <c r="E38" s="331"/>
      <c r="F38" s="331"/>
      <c r="G38" s="332" t="s">
        <v>272</v>
      </c>
      <c r="H38" s="332"/>
      <c r="I38" s="313" t="s">
        <v>273</v>
      </c>
      <c r="J38" s="313"/>
      <c r="K38" s="313"/>
      <c r="L38" s="313"/>
      <c r="M38" s="313"/>
    </row>
    <row r="39" customFormat="false" ht="13" hidden="false" customHeight="true" outlineLevel="0" collapsed="false">
      <c r="B39" s="333" t="s">
        <v>401</v>
      </c>
      <c r="C39" s="333"/>
      <c r="D39" s="333"/>
      <c r="E39" s="333"/>
      <c r="F39" s="333"/>
      <c r="G39" s="334" t="n">
        <v>42977</v>
      </c>
      <c r="H39" s="334"/>
      <c r="I39" s="335" t="s">
        <v>402</v>
      </c>
      <c r="J39" s="335"/>
      <c r="K39" s="335"/>
      <c r="L39" s="335"/>
      <c r="M39" s="335"/>
    </row>
    <row r="40" customFormat="false" ht="13" hidden="false" customHeight="true" outlineLevel="0" collapsed="false">
      <c r="B40" s="316" t="s">
        <v>403</v>
      </c>
      <c r="C40" s="316"/>
      <c r="D40" s="316"/>
      <c r="E40" s="316"/>
      <c r="F40" s="316"/>
      <c r="G40" s="334" t="n">
        <v>42977</v>
      </c>
      <c r="H40" s="334"/>
      <c r="I40" s="317" t="s">
        <v>404</v>
      </c>
      <c r="J40" s="317"/>
      <c r="K40" s="317"/>
      <c r="L40" s="317"/>
      <c r="M40" s="317"/>
    </row>
    <row r="41" customFormat="false" ht="13" hidden="false" customHeight="true" outlineLevel="0" collapsed="false">
      <c r="B41" s="316" t="s">
        <v>405</v>
      </c>
      <c r="C41" s="316"/>
      <c r="D41" s="316"/>
      <c r="E41" s="316"/>
      <c r="F41" s="316"/>
      <c r="G41" s="334" t="n">
        <v>43008</v>
      </c>
      <c r="H41" s="334"/>
      <c r="I41" s="336" t="s">
        <v>406</v>
      </c>
      <c r="J41" s="336"/>
      <c r="K41" s="336"/>
      <c r="L41" s="336"/>
      <c r="M41" s="336"/>
    </row>
    <row r="42" customFormat="false" ht="13" hidden="false" customHeight="true" outlineLevel="0" collapsed="false">
      <c r="B42" s="316" t="s">
        <v>407</v>
      </c>
      <c r="C42" s="316"/>
      <c r="D42" s="316"/>
      <c r="E42" s="316"/>
      <c r="F42" s="316"/>
      <c r="G42" s="334" t="n">
        <v>43008</v>
      </c>
      <c r="H42" s="334"/>
      <c r="I42" s="317" t="s">
        <v>408</v>
      </c>
      <c r="J42" s="317"/>
      <c r="K42" s="317"/>
      <c r="L42" s="317"/>
      <c r="M42" s="317"/>
    </row>
    <row r="43" customFormat="false" ht="13" hidden="false" customHeight="true" outlineLevel="0" collapsed="false">
      <c r="B43" s="316" t="s">
        <v>409</v>
      </c>
      <c r="C43" s="316"/>
      <c r="D43" s="316"/>
      <c r="E43" s="316"/>
      <c r="F43" s="316"/>
      <c r="G43" s="337" t="n">
        <v>43008</v>
      </c>
      <c r="H43" s="337"/>
      <c r="I43" s="317" t="s">
        <v>410</v>
      </c>
      <c r="J43" s="317"/>
      <c r="K43" s="317"/>
      <c r="L43" s="317"/>
      <c r="M43" s="317"/>
    </row>
    <row r="44" customFormat="false" ht="13" hidden="false" customHeight="true" outlineLevel="0" collapsed="false">
      <c r="B44" s="316"/>
      <c r="C44" s="316"/>
      <c r="D44" s="316"/>
      <c r="E44" s="316"/>
      <c r="F44" s="316"/>
      <c r="G44" s="334"/>
      <c r="H44" s="334"/>
      <c r="I44" s="317"/>
      <c r="J44" s="317"/>
      <c r="K44" s="317"/>
      <c r="L44" s="317"/>
      <c r="M44" s="317"/>
    </row>
    <row r="45" customFormat="false" ht="13" hidden="false" customHeight="true" outlineLevel="0" collapsed="false">
      <c r="B45" s="316"/>
      <c r="C45" s="316"/>
      <c r="D45" s="316"/>
      <c r="E45" s="316"/>
      <c r="F45" s="316"/>
      <c r="G45" s="334"/>
      <c r="H45" s="334"/>
      <c r="I45" s="317"/>
      <c r="J45" s="317"/>
      <c r="K45" s="317"/>
      <c r="L45" s="317"/>
      <c r="M45" s="317"/>
    </row>
    <row r="46" customFormat="false" ht="12" hidden="false" customHeight="false" outlineLevel="0" collapsed="false">
      <c r="B46" s="316"/>
      <c r="C46" s="316"/>
      <c r="D46" s="316"/>
      <c r="E46" s="316"/>
      <c r="F46" s="316"/>
      <c r="G46" s="337"/>
      <c r="H46" s="337"/>
      <c r="I46" s="317"/>
      <c r="J46" s="317"/>
      <c r="K46" s="317"/>
      <c r="L46" s="317"/>
      <c r="M46" s="317"/>
    </row>
    <row r="47" customFormat="false" ht="12" hidden="false" customHeight="false" outlineLevel="0" collapsed="false">
      <c r="B47" s="316"/>
      <c r="C47" s="316"/>
      <c r="D47" s="316"/>
      <c r="E47" s="316"/>
      <c r="F47" s="316"/>
      <c r="G47" s="337"/>
      <c r="H47" s="337"/>
      <c r="I47" s="317"/>
      <c r="J47" s="317"/>
      <c r="K47" s="317"/>
      <c r="L47" s="317"/>
      <c r="M47" s="317"/>
    </row>
    <row r="48" customFormat="false" ht="12" hidden="false" customHeight="false" outlineLevel="0" collapsed="false">
      <c r="B48" s="338"/>
      <c r="C48" s="339"/>
      <c r="D48" s="339"/>
      <c r="E48" s="339"/>
      <c r="F48" s="340"/>
      <c r="G48" s="341"/>
      <c r="H48" s="342"/>
      <c r="I48" s="343"/>
      <c r="J48" s="344"/>
      <c r="K48" s="344"/>
      <c r="L48" s="344"/>
      <c r="M48" s="345"/>
    </row>
    <row r="49" customFormat="false" ht="12" hidden="false" customHeight="false" outlineLevel="0" collapsed="false">
      <c r="B49" s="316"/>
      <c r="C49" s="316"/>
      <c r="D49" s="316"/>
      <c r="E49" s="316"/>
      <c r="F49" s="316"/>
      <c r="G49" s="334"/>
      <c r="H49" s="334"/>
      <c r="I49" s="317"/>
      <c r="J49" s="317"/>
      <c r="K49" s="317"/>
      <c r="L49" s="317"/>
      <c r="M49" s="317"/>
    </row>
    <row r="50" customFormat="false" ht="30.75" hidden="false" customHeight="true" outlineLevel="0" collapsed="false">
      <c r="B50" s="316" t="s">
        <v>400</v>
      </c>
      <c r="C50" s="316"/>
      <c r="D50" s="316"/>
      <c r="E50" s="316"/>
      <c r="F50" s="316"/>
      <c r="G50" s="334"/>
      <c r="H50" s="334"/>
      <c r="I50" s="317"/>
      <c r="J50" s="317"/>
      <c r="K50" s="317"/>
      <c r="L50" s="317"/>
      <c r="M50" s="317"/>
    </row>
    <row r="51" customFormat="false" ht="75" hidden="false" customHeight="true" outlineLevel="0" collapsed="false">
      <c r="B51" s="346"/>
      <c r="C51" s="346"/>
      <c r="D51" s="346"/>
      <c r="E51" s="346"/>
      <c r="F51" s="346"/>
      <c r="G51" s="347"/>
      <c r="H51" s="347"/>
      <c r="I51" s="346"/>
      <c r="J51" s="346"/>
      <c r="K51" s="346"/>
      <c r="L51" s="346"/>
      <c r="M51" s="346"/>
    </row>
    <row r="52" customFormat="false" ht="24.75" hidden="false" customHeight="true" outlineLevel="0" collapsed="false">
      <c r="B52" s="299" t="s">
        <v>294</v>
      </c>
    </row>
    <row r="53" customFormat="false" ht="43" hidden="false" customHeight="true" outlineLevel="0" collapsed="false">
      <c r="B53" s="331" t="s">
        <v>271</v>
      </c>
      <c r="C53" s="331"/>
      <c r="D53" s="331"/>
      <c r="E53" s="331"/>
      <c r="F53" s="331"/>
      <c r="G53" s="332" t="s">
        <v>272</v>
      </c>
      <c r="H53" s="332"/>
      <c r="I53" s="313" t="s">
        <v>295</v>
      </c>
      <c r="J53" s="313"/>
      <c r="K53" s="313"/>
      <c r="L53" s="313"/>
      <c r="M53" s="313"/>
    </row>
    <row r="54" customFormat="false" ht="75" hidden="false" customHeight="true" outlineLevel="0" collapsed="false">
      <c r="B54" s="316" t="s">
        <v>400</v>
      </c>
      <c r="C54" s="316"/>
      <c r="D54" s="316"/>
      <c r="E54" s="316"/>
      <c r="F54" s="316"/>
      <c r="G54" s="334" t="s">
        <v>303</v>
      </c>
      <c r="H54" s="334"/>
      <c r="I54" s="335" t="s">
        <v>303</v>
      </c>
      <c r="J54" s="335"/>
      <c r="K54" s="335"/>
      <c r="L54" s="335"/>
      <c r="M54" s="335"/>
    </row>
    <row r="55" customFormat="false" ht="13" hidden="false" customHeight="true" outlineLevel="0" collapsed="false">
      <c r="B55" s="316" t="s">
        <v>436</v>
      </c>
      <c r="C55" s="316"/>
      <c r="D55" s="316"/>
      <c r="E55" s="316"/>
      <c r="F55" s="316"/>
      <c r="G55" s="337" t="n">
        <v>43100</v>
      </c>
      <c r="H55" s="337"/>
      <c r="I55" s="317" t="s">
        <v>437</v>
      </c>
      <c r="J55" s="317"/>
      <c r="K55" s="317"/>
      <c r="L55" s="317"/>
      <c r="M55" s="317"/>
    </row>
    <row r="56" customFormat="false" ht="13" hidden="false" customHeight="true" outlineLevel="0" collapsed="false">
      <c r="B56" s="316" t="s">
        <v>438</v>
      </c>
      <c r="C56" s="316"/>
      <c r="D56" s="316"/>
      <c r="E56" s="316"/>
      <c r="F56" s="316"/>
      <c r="G56" s="334" t="s">
        <v>439</v>
      </c>
      <c r="H56" s="334"/>
      <c r="I56" s="336" t="s">
        <v>440</v>
      </c>
      <c r="J56" s="336"/>
      <c r="K56" s="336"/>
      <c r="L56" s="336"/>
      <c r="M56" s="336"/>
    </row>
    <row r="57" customFormat="false" ht="13" hidden="false" customHeight="true" outlineLevel="0" collapsed="false">
      <c r="B57" s="316" t="s">
        <v>441</v>
      </c>
      <c r="C57" s="316"/>
      <c r="D57" s="316"/>
      <c r="E57" s="316"/>
      <c r="F57" s="316"/>
      <c r="G57" s="334" t="s">
        <v>439</v>
      </c>
      <c r="H57" s="334"/>
      <c r="I57" s="317" t="s">
        <v>442</v>
      </c>
      <c r="J57" s="317"/>
      <c r="K57" s="317"/>
      <c r="L57" s="317"/>
      <c r="M57" s="317"/>
    </row>
    <row r="58" customFormat="false" ht="30.75" hidden="false" customHeight="true" outlineLevel="0" collapsed="false">
      <c r="B58" s="316" t="s">
        <v>443</v>
      </c>
      <c r="C58" s="316"/>
      <c r="D58" s="316"/>
      <c r="E58" s="316"/>
      <c r="F58" s="316"/>
      <c r="G58" s="337" t="s">
        <v>444</v>
      </c>
      <c r="H58" s="337"/>
      <c r="I58" s="317" t="s">
        <v>445</v>
      </c>
      <c r="J58" s="317"/>
      <c r="K58" s="317"/>
      <c r="L58" s="317"/>
      <c r="M58" s="317"/>
    </row>
    <row r="59" customFormat="false" ht="24.75" hidden="false" customHeight="true" outlineLevel="0" collapsed="false">
      <c r="B59" s="316" t="s">
        <v>446</v>
      </c>
      <c r="C59" s="316"/>
      <c r="D59" s="316"/>
      <c r="E59" s="316"/>
      <c r="F59" s="316"/>
      <c r="G59" s="334" t="s">
        <v>447</v>
      </c>
      <c r="H59" s="334"/>
      <c r="I59" s="317"/>
      <c r="J59" s="317"/>
      <c r="K59" s="317"/>
      <c r="L59" s="317"/>
      <c r="M59" s="317"/>
    </row>
    <row r="60" customFormat="false" ht="24.75" hidden="false" customHeight="true" outlineLevel="0" collapsed="false">
      <c r="B60" s="316" t="s">
        <v>448</v>
      </c>
      <c r="C60" s="316"/>
      <c r="D60" s="316"/>
      <c r="E60" s="316"/>
      <c r="F60" s="316"/>
      <c r="G60" s="334" t="s">
        <v>447</v>
      </c>
      <c r="H60" s="334"/>
      <c r="I60" s="317"/>
      <c r="J60" s="317"/>
      <c r="K60" s="317"/>
      <c r="L60" s="317"/>
      <c r="M60" s="317"/>
    </row>
    <row r="61" customFormat="false" ht="24.75" hidden="false" customHeight="true" outlineLevel="0" collapsed="false"/>
    <row r="62" customFormat="false" ht="24.75" hidden="false" customHeight="true" outlineLevel="0" collapsed="false"/>
    <row r="63" customFormat="false" ht="24.75" hidden="false" customHeight="true" outlineLevel="0" collapsed="false">
      <c r="B63" s="348" t="s">
        <v>308</v>
      </c>
      <c r="C63" s="348"/>
      <c r="D63" s="348"/>
      <c r="E63" s="348"/>
      <c r="F63" s="348"/>
    </row>
    <row r="64" customFormat="false" ht="24.75" hidden="false" customHeight="true" outlineLevel="0" collapsed="false"/>
    <row r="65" customFormat="false" ht="12" hidden="false" customHeight="false" outlineLevel="0" collapsed="false">
      <c r="B65" s="4"/>
      <c r="C65" s="4"/>
    </row>
    <row r="66" customFormat="false" ht="24" hidden="false" customHeight="false" outlineLevel="0" collapsed="false">
      <c r="B66" s="349" t="s">
        <v>137</v>
      </c>
      <c r="C66" s="350" t="s">
        <v>2</v>
      </c>
      <c r="D66" s="351" t="s">
        <v>309</v>
      </c>
      <c r="E66" s="351" t="s">
        <v>310</v>
      </c>
      <c r="F66" s="351" t="s">
        <v>311</v>
      </c>
      <c r="G66" s="351" t="s">
        <v>312</v>
      </c>
      <c r="H66" s="351" t="s">
        <v>313</v>
      </c>
      <c r="I66" s="351" t="s">
        <v>314</v>
      </c>
      <c r="J66" s="351" t="s">
        <v>315</v>
      </c>
      <c r="K66" s="351" t="s">
        <v>316</v>
      </c>
      <c r="L66" s="351" t="s">
        <v>317</v>
      </c>
      <c r="M66" s="351" t="s">
        <v>318</v>
      </c>
      <c r="N66" s="351" t="s">
        <v>411</v>
      </c>
      <c r="O66" s="351" t="s">
        <v>412</v>
      </c>
    </row>
    <row r="67" customFormat="false" ht="102" hidden="false" customHeight="true" outlineLevel="0" collapsed="false">
      <c r="B67" s="322" t="s">
        <v>319</v>
      </c>
      <c r="C67" s="4" t="s">
        <v>320</v>
      </c>
      <c r="D67" s="1" t="s">
        <v>321</v>
      </c>
      <c r="F67" s="1" t="s">
        <v>322</v>
      </c>
      <c r="H67" s="1" t="s">
        <v>322</v>
      </c>
      <c r="J67" s="1" t="s">
        <v>323</v>
      </c>
      <c r="N67" s="1" t="s">
        <v>413</v>
      </c>
    </row>
    <row r="68" customFormat="false" ht="76.5" hidden="false" customHeight="true" outlineLevel="0" collapsed="false">
      <c r="B68" s="322" t="s">
        <v>324</v>
      </c>
      <c r="C68" s="4" t="s">
        <v>325</v>
      </c>
      <c r="D68" s="1" t="s">
        <v>326</v>
      </c>
      <c r="F68" s="1" t="s">
        <v>327</v>
      </c>
      <c r="H68" s="1" t="s">
        <v>328</v>
      </c>
      <c r="J68" s="1" t="s">
        <v>328</v>
      </c>
      <c r="N68" s="1" t="s">
        <v>414</v>
      </c>
    </row>
    <row r="69" customFormat="false" ht="89.25" hidden="false" customHeight="true" outlineLevel="0" collapsed="false">
      <c r="B69" s="322" t="s">
        <v>8</v>
      </c>
      <c r="C69" s="4" t="s">
        <v>329</v>
      </c>
      <c r="D69" s="1" t="s">
        <v>330</v>
      </c>
      <c r="F69" s="1" t="s">
        <v>331</v>
      </c>
      <c r="H69" s="1" t="s">
        <v>332</v>
      </c>
      <c r="J69" s="1" t="s">
        <v>333</v>
      </c>
      <c r="N69" s="1" t="s">
        <v>415</v>
      </c>
    </row>
    <row r="70" customFormat="false" ht="106.5" hidden="false" customHeight="true" outlineLevel="0" collapsed="false">
      <c r="B70" s="322" t="s">
        <v>334</v>
      </c>
      <c r="C70" s="4" t="s">
        <v>335</v>
      </c>
      <c r="D70" s="1" t="s">
        <v>336</v>
      </c>
      <c r="F70" s="1" t="s">
        <v>337</v>
      </c>
      <c r="G70" s="1" t="s">
        <v>338</v>
      </c>
      <c r="H70" s="1" t="s">
        <v>339</v>
      </c>
      <c r="K70" s="1" t="s">
        <v>340</v>
      </c>
      <c r="N70" s="1" t="s">
        <v>416</v>
      </c>
    </row>
    <row r="71" customFormat="false" ht="90.75" hidden="false" customHeight="true" outlineLevel="0" collapsed="false">
      <c r="B71" s="322" t="s">
        <v>341</v>
      </c>
      <c r="C71" s="4" t="s">
        <v>342</v>
      </c>
      <c r="D71" s="1" t="s">
        <v>343</v>
      </c>
      <c r="F71" s="1" t="s">
        <v>344</v>
      </c>
      <c r="H71" s="1" t="s">
        <v>345</v>
      </c>
      <c r="J71" s="1" t="s">
        <v>346</v>
      </c>
      <c r="N71" s="1" t="s">
        <v>417</v>
      </c>
    </row>
    <row r="72" customFormat="false" ht="81.75" hidden="false" customHeight="true" outlineLevel="0" collapsed="false">
      <c r="B72" s="352" t="s">
        <v>167</v>
      </c>
      <c r="C72" s="4" t="s">
        <v>347</v>
      </c>
      <c r="D72" s="1" t="s">
        <v>348</v>
      </c>
      <c r="F72" s="1" t="s">
        <v>349</v>
      </c>
      <c r="H72" s="1" t="s">
        <v>350</v>
      </c>
      <c r="J72" s="1" t="s">
        <v>351</v>
      </c>
      <c r="N72" s="1" t="s">
        <v>418</v>
      </c>
    </row>
    <row r="73" customFormat="false" ht="84" hidden="false" customHeight="true" outlineLevel="0" collapsed="false">
      <c r="B73" s="322" t="s">
        <v>352</v>
      </c>
      <c r="C73" s="4" t="s">
        <v>353</v>
      </c>
      <c r="D73" s="1" t="s">
        <v>354</v>
      </c>
      <c r="F73" s="1" t="s">
        <v>355</v>
      </c>
      <c r="H73" s="1" t="s">
        <v>356</v>
      </c>
      <c r="J73" s="1" t="s">
        <v>357</v>
      </c>
      <c r="N73" s="1" t="s">
        <v>419</v>
      </c>
    </row>
    <row r="74" customFormat="false" ht="113" hidden="false" customHeight="true" outlineLevel="0" collapsed="false">
      <c r="B74" s="322" t="s">
        <v>188</v>
      </c>
      <c r="C74" s="4" t="s">
        <v>358</v>
      </c>
      <c r="D74" s="1" t="s">
        <v>359</v>
      </c>
      <c r="F74" s="1" t="s">
        <v>360</v>
      </c>
      <c r="H74" s="1" t="s">
        <v>361</v>
      </c>
      <c r="J74" s="1" t="s">
        <v>362</v>
      </c>
      <c r="N74" s="1" t="s">
        <v>420</v>
      </c>
    </row>
    <row r="75" customFormat="false" ht="113" hidden="false" customHeight="true" outlineLevel="0" collapsed="false">
      <c r="B75" s="352" t="s">
        <v>363</v>
      </c>
      <c r="C75" s="4" t="s">
        <v>364</v>
      </c>
      <c r="D75" s="1" t="s">
        <v>365</v>
      </c>
      <c r="F75" s="1" t="s">
        <v>366</v>
      </c>
    </row>
    <row r="76" customFormat="false" ht="113" hidden="false" customHeight="true" outlineLevel="0" collapsed="false">
      <c r="B76" s="352" t="s">
        <v>174</v>
      </c>
      <c r="C76" s="4" t="s">
        <v>367</v>
      </c>
      <c r="D76" s="1" t="s">
        <v>368</v>
      </c>
      <c r="F76" s="1" t="s">
        <v>369</v>
      </c>
      <c r="G76" s="1" t="s">
        <v>370</v>
      </c>
      <c r="H76" s="1" t="s">
        <v>371</v>
      </c>
      <c r="J76" s="1" t="s">
        <v>372</v>
      </c>
    </row>
    <row r="77" customFormat="false" ht="113" hidden="false" customHeight="true" outlineLevel="0" collapsed="false">
      <c r="B77" s="47" t="s">
        <v>373</v>
      </c>
      <c r="C77" s="353" t="s">
        <v>373</v>
      </c>
      <c r="D77" s="353" t="s">
        <v>374</v>
      </c>
      <c r="G77" s="1" t="s">
        <v>375</v>
      </c>
      <c r="H77" s="1" t="s">
        <v>376</v>
      </c>
      <c r="J77" s="1" t="s">
        <v>377</v>
      </c>
      <c r="K77" s="1" t="s">
        <v>378</v>
      </c>
      <c r="L77" s="1" t="s">
        <v>379</v>
      </c>
      <c r="M77" s="1" t="s">
        <v>380</v>
      </c>
    </row>
    <row r="78" customFormat="false" ht="113" hidden="false" customHeight="true" outlineLevel="0" collapsed="false"/>
    <row r="79" customFormat="false" ht="113" hidden="false" customHeight="true" outlineLevel="0" collapsed="false"/>
    <row r="80" customFormat="false" ht="113" hidden="false" customHeight="true" outlineLevel="0" collapsed="false"/>
    <row r="81" customFormat="false" ht="113" hidden="false" customHeight="true" outlineLevel="0" collapsed="false"/>
  </sheetData>
  <mergeCells count="108">
    <mergeCell ref="C8:G8"/>
    <mergeCell ref="H8:L8"/>
    <mergeCell ref="C9:G9"/>
    <mergeCell ref="H9:L9"/>
    <mergeCell ref="C10:G10"/>
    <mergeCell ref="H10:L10"/>
    <mergeCell ref="C11:G11"/>
    <mergeCell ref="H11:L11"/>
    <mergeCell ref="C12:G12"/>
    <mergeCell ref="H12:L12"/>
    <mergeCell ref="C13:G13"/>
    <mergeCell ref="H13:L13"/>
    <mergeCell ref="B17:F17"/>
    <mergeCell ref="G17:K17"/>
    <mergeCell ref="B18:F18"/>
    <mergeCell ref="G18:K18"/>
    <mergeCell ref="B19:F19"/>
    <mergeCell ref="G19:K19"/>
    <mergeCell ref="B20:F20"/>
    <mergeCell ref="G20:K20"/>
    <mergeCell ref="B21:F21"/>
    <mergeCell ref="G21:K21"/>
    <mergeCell ref="B22:F22"/>
    <mergeCell ref="G22:K22"/>
    <mergeCell ref="B23:F23"/>
    <mergeCell ref="G23:K23"/>
    <mergeCell ref="B24:F24"/>
    <mergeCell ref="G24:K24"/>
    <mergeCell ref="B27:F27"/>
    <mergeCell ref="G27:K27"/>
    <mergeCell ref="B28:F28"/>
    <mergeCell ref="G28:K28"/>
    <mergeCell ref="B29:F29"/>
    <mergeCell ref="G29:K29"/>
    <mergeCell ref="B30:F30"/>
    <mergeCell ref="G30:K30"/>
    <mergeCell ref="B31:F31"/>
    <mergeCell ref="G31:K31"/>
    <mergeCell ref="B32:F32"/>
    <mergeCell ref="G32:K32"/>
    <mergeCell ref="B33:F33"/>
    <mergeCell ref="G33:K33"/>
    <mergeCell ref="B34:F34"/>
    <mergeCell ref="G34:K34"/>
    <mergeCell ref="B35:F35"/>
    <mergeCell ref="G35:K35"/>
    <mergeCell ref="B38:F38"/>
    <mergeCell ref="G38:H38"/>
    <mergeCell ref="I38:M38"/>
    <mergeCell ref="B39:F39"/>
    <mergeCell ref="G39:H39"/>
    <mergeCell ref="I39:M39"/>
    <mergeCell ref="B40:F40"/>
    <mergeCell ref="G40:H40"/>
    <mergeCell ref="I40:M40"/>
    <mergeCell ref="B41:F41"/>
    <mergeCell ref="G41:H41"/>
    <mergeCell ref="I41:M41"/>
    <mergeCell ref="B42:F42"/>
    <mergeCell ref="G42:H42"/>
    <mergeCell ref="I42:M42"/>
    <mergeCell ref="B43:F43"/>
    <mergeCell ref="G43:H43"/>
    <mergeCell ref="I43:M43"/>
    <mergeCell ref="B44:F44"/>
    <mergeCell ref="G44:H44"/>
    <mergeCell ref="I44:M44"/>
    <mergeCell ref="B45:F45"/>
    <mergeCell ref="G45:H45"/>
    <mergeCell ref="I45:M45"/>
    <mergeCell ref="B46:F46"/>
    <mergeCell ref="G46:H46"/>
    <mergeCell ref="I46:M46"/>
    <mergeCell ref="B47:F47"/>
    <mergeCell ref="G47:H47"/>
    <mergeCell ref="I47:M47"/>
    <mergeCell ref="B49:F49"/>
    <mergeCell ref="G49:H49"/>
    <mergeCell ref="I49:M49"/>
    <mergeCell ref="B50:F50"/>
    <mergeCell ref="G50:H50"/>
    <mergeCell ref="I50:M50"/>
    <mergeCell ref="B53:F53"/>
    <mergeCell ref="G53:H53"/>
    <mergeCell ref="I53:M53"/>
    <mergeCell ref="B54:F54"/>
    <mergeCell ref="G54:H54"/>
    <mergeCell ref="I54:M54"/>
    <mergeCell ref="B55:F55"/>
    <mergeCell ref="G55:H55"/>
    <mergeCell ref="I55:M55"/>
    <mergeCell ref="B56:F56"/>
    <mergeCell ref="G56:H56"/>
    <mergeCell ref="I56:M56"/>
    <mergeCell ref="B57:F57"/>
    <mergeCell ref="G57:H57"/>
    <mergeCell ref="I57:M57"/>
    <mergeCell ref="B58:F58"/>
    <mergeCell ref="G58:H58"/>
    <mergeCell ref="I58:M58"/>
    <mergeCell ref="B59:F59"/>
    <mergeCell ref="G59:H59"/>
    <mergeCell ref="I59:M59"/>
    <mergeCell ref="B60:F60"/>
    <mergeCell ref="G60:H60"/>
    <mergeCell ref="I60:M60"/>
    <mergeCell ref="B63:F63"/>
    <mergeCell ref="B65:C65"/>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pageSetUpPr fitToPage="true"/>
  </sheetPr>
  <dimension ref="B2:O78"/>
  <sheetViews>
    <sheetView showFormulas="false" showGridLines="true" showRowColHeaders="true" showZeros="true" rightToLeft="false" tabSelected="false" showOutlineSymbols="true" defaultGridColor="true" view="normal" topLeftCell="A33" colorId="64" zoomScale="90" zoomScaleNormal="90" zoomScalePageLayoutView="100" workbookViewId="0">
      <selection pane="topLeft" activeCell="H13" activeCellId="0" sqref="H13"/>
    </sheetView>
  </sheetViews>
  <sheetFormatPr defaultRowHeight="12" zeroHeight="false" outlineLevelRow="0" outlineLevelCol="0"/>
  <cols>
    <col collapsed="false" customWidth="true" hidden="false" outlineLevel="0" max="1" min="1" style="0" width="6.83"/>
    <col collapsed="false" customWidth="true" hidden="false" outlineLevel="0" max="3" min="2" style="1" width="22.83"/>
    <col collapsed="false" customWidth="true" hidden="false" outlineLevel="0" max="4" min="4" style="1" width="16.15"/>
    <col collapsed="false" customWidth="true" hidden="false" outlineLevel="0" max="5" min="5" style="1" width="16.33"/>
    <col collapsed="false" customWidth="true" hidden="false" outlineLevel="0" max="6" min="6" style="1" width="16.67"/>
    <col collapsed="false" customWidth="true" hidden="false" outlineLevel="0" max="7" min="7" style="1" width="21.17"/>
    <col collapsed="false" customWidth="true" hidden="false" outlineLevel="0" max="8" min="8" style="1" width="15.83"/>
    <col collapsed="false" customWidth="true" hidden="false" outlineLevel="0" max="9" min="9" style="1" width="25.33"/>
    <col collapsed="false" customWidth="true" hidden="false" outlineLevel="0" max="10" min="10" style="1" width="21.5"/>
    <col collapsed="false" customWidth="true" hidden="false" outlineLevel="0" max="11" min="11" style="1" width="24"/>
    <col collapsed="false" customWidth="true" hidden="false" outlineLevel="0" max="12" min="12" style="1" width="24.49"/>
    <col collapsed="false" customWidth="true" hidden="false" outlineLevel="0" max="13" min="13" style="1" width="16.67"/>
    <col collapsed="false" customWidth="true" hidden="false" outlineLevel="0" max="14" min="14" style="1" width="17.83"/>
    <col collapsed="false" customWidth="true" hidden="false" outlineLevel="0" max="15" min="15" style="1" width="19.84"/>
    <col collapsed="false" customWidth="true" hidden="false" outlineLevel="0" max="59" min="16" style="0" width="8.83"/>
    <col collapsed="false" customWidth="true" hidden="false" outlineLevel="0" max="70" min="60" style="0" width="37.83"/>
    <col collapsed="false" customWidth="true" hidden="false" outlineLevel="0" max="71" min="71" style="0" width="35.85"/>
    <col collapsed="false" customWidth="true" hidden="false" outlineLevel="0" max="72" min="72" style="1" width="33.15"/>
    <col collapsed="false" customWidth="true" hidden="false" outlineLevel="0" max="73" min="73" style="1" width="31.66"/>
    <col collapsed="false" customWidth="true" hidden="false" outlineLevel="0" max="74" min="74" style="0" width="30.5"/>
    <col collapsed="false" customWidth="true" hidden="false" outlineLevel="0" max="75" min="75" style="0" width="32.15"/>
    <col collapsed="false" customWidth="true" hidden="false" outlineLevel="0" max="76" min="76" style="0" width="42.83"/>
    <col collapsed="false" customWidth="true" hidden="false" outlineLevel="0" max="77" min="77" style="0" width="44"/>
    <col collapsed="false" customWidth="true" hidden="false" outlineLevel="0" max="1025" min="78" style="0" width="8.83"/>
  </cols>
  <sheetData>
    <row r="2" customFormat="false" ht="12" hidden="false" customHeight="false" outlineLevel="0" collapsed="false">
      <c r="B2" s="291" t="s">
        <v>0</v>
      </c>
      <c r="C2" s="292"/>
    </row>
    <row r="3" customFormat="false" ht="12" hidden="false" customHeight="false" outlineLevel="0" collapsed="false">
      <c r="B3" s="293" t="s">
        <v>2</v>
      </c>
      <c r="C3" s="294" t="str">
        <f aca="false">Metrics!B3</f>
        <v>Operations</v>
      </c>
    </row>
    <row r="4" customFormat="false" ht="12" hidden="false" customHeight="false" outlineLevel="0" collapsed="false">
      <c r="B4" s="295" t="s">
        <v>5</v>
      </c>
      <c r="C4" s="296" t="n">
        <v>2017</v>
      </c>
    </row>
    <row r="5" customFormat="false" ht="12" hidden="false" customHeight="false" outlineLevel="0" collapsed="false">
      <c r="B5" s="297" t="s">
        <v>7</v>
      </c>
      <c r="C5" s="298" t="str">
        <f aca="false">Metrics!B5</f>
        <v>Matt Doidge</v>
      </c>
    </row>
    <row r="7" customFormat="false" ht="12" hidden="false" customHeight="false" outlineLevel="0" collapsed="false">
      <c r="B7" s="299" t="s">
        <v>220</v>
      </c>
    </row>
    <row r="8" customFormat="false" ht="16.5" hidden="false" customHeight="true" outlineLevel="0" collapsed="false">
      <c r="B8" s="300" t="s">
        <v>136</v>
      </c>
      <c r="C8" s="301" t="s">
        <v>221</v>
      </c>
      <c r="D8" s="301"/>
      <c r="E8" s="301"/>
      <c r="F8" s="301"/>
      <c r="G8" s="301"/>
      <c r="H8" s="301" t="s">
        <v>222</v>
      </c>
      <c r="I8" s="301"/>
      <c r="J8" s="301"/>
      <c r="K8" s="301"/>
      <c r="L8" s="301"/>
    </row>
    <row r="9" customFormat="false" ht="249" hidden="false" customHeight="true" outlineLevel="0" collapsed="false">
      <c r="B9" s="302" t="s">
        <v>223</v>
      </c>
      <c r="C9" s="303" t="s">
        <v>449</v>
      </c>
      <c r="D9" s="303"/>
      <c r="E9" s="303"/>
      <c r="F9" s="303"/>
      <c r="G9" s="303"/>
      <c r="H9" s="304" t="s">
        <v>450</v>
      </c>
      <c r="I9" s="304"/>
      <c r="J9" s="304"/>
      <c r="K9" s="304"/>
      <c r="L9" s="304"/>
    </row>
    <row r="10" customFormat="false" ht="197.25" hidden="false" customHeight="true" outlineLevel="0" collapsed="false">
      <c r="B10" s="305" t="s">
        <v>225</v>
      </c>
      <c r="C10" s="32" t="s">
        <v>451</v>
      </c>
      <c r="D10" s="32"/>
      <c r="E10" s="32"/>
      <c r="F10" s="32"/>
      <c r="G10" s="32"/>
      <c r="H10" s="306" t="s">
        <v>452</v>
      </c>
      <c r="I10" s="306"/>
      <c r="J10" s="306"/>
      <c r="K10" s="306"/>
      <c r="L10" s="306"/>
    </row>
    <row r="11" customFormat="false" ht="281" hidden="false" customHeight="true" outlineLevel="0" collapsed="false">
      <c r="B11" s="307" t="s">
        <v>227</v>
      </c>
      <c r="C11" s="308" t="s">
        <v>453</v>
      </c>
      <c r="D11" s="308"/>
      <c r="E11" s="308"/>
      <c r="F11" s="308"/>
      <c r="G11" s="308"/>
      <c r="H11" s="306" t="s">
        <v>450</v>
      </c>
      <c r="I11" s="306"/>
      <c r="J11" s="306"/>
      <c r="K11" s="306"/>
      <c r="L11" s="306"/>
    </row>
    <row r="12" customFormat="false" ht="192" hidden="false" customHeight="true" outlineLevel="0" collapsed="false">
      <c r="B12" s="307" t="s">
        <v>230</v>
      </c>
      <c r="C12" s="308" t="s">
        <v>454</v>
      </c>
      <c r="D12" s="308"/>
      <c r="E12" s="308"/>
      <c r="F12" s="308"/>
      <c r="G12" s="308"/>
      <c r="H12" s="306" t="s">
        <v>455</v>
      </c>
      <c r="I12" s="306"/>
      <c r="J12" s="306"/>
      <c r="K12" s="306"/>
      <c r="L12" s="306"/>
    </row>
    <row r="13" customFormat="false" ht="237" hidden="false" customHeight="true" outlineLevel="0" collapsed="false">
      <c r="B13" s="309" t="s">
        <v>233</v>
      </c>
      <c r="C13" s="310" t="s">
        <v>456</v>
      </c>
      <c r="D13" s="310"/>
      <c r="E13" s="310"/>
      <c r="F13" s="310"/>
      <c r="G13" s="310"/>
      <c r="H13" s="311" t="s">
        <v>457</v>
      </c>
      <c r="I13" s="311"/>
      <c r="J13" s="311"/>
      <c r="K13" s="311"/>
      <c r="L13" s="311"/>
    </row>
    <row r="14" customFormat="false" ht="24" hidden="false" customHeight="false" outlineLevel="0" collapsed="false">
      <c r="B14" s="1" t="s">
        <v>235</v>
      </c>
    </row>
    <row r="16" customFormat="false" ht="12" hidden="false" customHeight="false" outlineLevel="0" collapsed="false">
      <c r="B16" s="299" t="s">
        <v>236</v>
      </c>
    </row>
    <row r="17" customFormat="false" ht="13" hidden="false" customHeight="true" outlineLevel="0" collapsed="false">
      <c r="B17" s="312" t="s">
        <v>237</v>
      </c>
      <c r="C17" s="312"/>
      <c r="D17" s="312"/>
      <c r="E17" s="312"/>
      <c r="F17" s="312"/>
      <c r="G17" s="313" t="s">
        <v>238</v>
      </c>
      <c r="H17" s="313"/>
      <c r="I17" s="313"/>
      <c r="J17" s="313"/>
      <c r="K17" s="313"/>
    </row>
    <row r="18" customFormat="false" ht="188" hidden="false" customHeight="true" outlineLevel="0" collapsed="false">
      <c r="B18" s="314" t="s">
        <v>391</v>
      </c>
      <c r="C18" s="314"/>
      <c r="D18" s="314"/>
      <c r="E18" s="314"/>
      <c r="F18" s="314"/>
      <c r="G18" s="315" t="s">
        <v>392</v>
      </c>
      <c r="H18" s="315"/>
      <c r="I18" s="315"/>
      <c r="J18" s="315"/>
      <c r="K18" s="315"/>
    </row>
    <row r="19" customFormat="false" ht="188" hidden="false" customHeight="true" outlineLevel="0" collapsed="false">
      <c r="B19" s="314" t="s">
        <v>393</v>
      </c>
      <c r="C19" s="314"/>
      <c r="D19" s="314"/>
      <c r="E19" s="314"/>
      <c r="F19" s="314"/>
      <c r="G19" s="315" t="s">
        <v>242</v>
      </c>
      <c r="H19" s="315"/>
      <c r="I19" s="315"/>
      <c r="J19" s="315"/>
      <c r="K19" s="315"/>
    </row>
    <row r="20" customFormat="false" ht="119.25" hidden="false" customHeight="true" outlineLevel="0" collapsed="false">
      <c r="B20" s="316" t="s">
        <v>394</v>
      </c>
      <c r="C20" s="316"/>
      <c r="D20" s="316"/>
      <c r="E20" s="316"/>
      <c r="F20" s="316"/>
      <c r="G20" s="317" t="s">
        <v>244</v>
      </c>
      <c r="H20" s="317"/>
      <c r="I20" s="317"/>
      <c r="J20" s="317"/>
      <c r="K20" s="317"/>
    </row>
    <row r="21" customFormat="false" ht="150" hidden="false" customHeight="true" outlineLevel="0" collapsed="false">
      <c r="B21" s="318" t="s">
        <v>245</v>
      </c>
      <c r="C21" s="318"/>
      <c r="D21" s="318"/>
      <c r="E21" s="318"/>
      <c r="F21" s="318"/>
      <c r="G21" s="319" t="s">
        <v>246</v>
      </c>
      <c r="H21" s="319"/>
      <c r="I21" s="319"/>
      <c r="J21" s="319"/>
      <c r="K21" s="319"/>
    </row>
    <row r="22" customFormat="false" ht="150" hidden="false" customHeight="true" outlineLevel="0" collapsed="false">
      <c r="B22" s="320" t="s">
        <v>247</v>
      </c>
      <c r="C22" s="320"/>
      <c r="D22" s="320"/>
      <c r="E22" s="320"/>
      <c r="F22" s="320"/>
      <c r="G22" s="321" t="s">
        <v>248</v>
      </c>
      <c r="H22" s="321"/>
      <c r="I22" s="321"/>
      <c r="J22" s="321"/>
      <c r="K22" s="321"/>
      <c r="L22" s="322"/>
    </row>
    <row r="23" customFormat="false" ht="150" hidden="false" customHeight="true" outlineLevel="0" collapsed="false">
      <c r="B23" s="323" t="s">
        <v>395</v>
      </c>
      <c r="C23" s="323"/>
      <c r="D23" s="323"/>
      <c r="E23" s="323"/>
      <c r="F23" s="323"/>
      <c r="G23" s="324" t="s">
        <v>250</v>
      </c>
      <c r="H23" s="324"/>
      <c r="I23" s="324"/>
      <c r="J23" s="324"/>
      <c r="K23" s="324"/>
      <c r="L23" s="4"/>
    </row>
    <row r="24" customFormat="false" ht="92.25" hidden="false" customHeight="true" outlineLevel="0" collapsed="false">
      <c r="B24" s="325" t="s">
        <v>251</v>
      </c>
      <c r="C24" s="325"/>
      <c r="D24" s="325"/>
      <c r="E24" s="325"/>
      <c r="F24" s="325"/>
      <c r="G24" s="326" t="s">
        <v>252</v>
      </c>
      <c r="H24" s="326"/>
      <c r="I24" s="326"/>
      <c r="J24" s="326"/>
      <c r="K24" s="326"/>
    </row>
    <row r="26" customFormat="false" ht="24" hidden="false" customHeight="false" outlineLevel="0" collapsed="false">
      <c r="B26" s="299" t="s">
        <v>253</v>
      </c>
    </row>
    <row r="27" customFormat="false" ht="13" hidden="false" customHeight="true" outlineLevel="0" collapsed="false">
      <c r="B27" s="312" t="s">
        <v>237</v>
      </c>
      <c r="C27" s="312"/>
      <c r="D27" s="312"/>
      <c r="E27" s="312"/>
      <c r="F27" s="312"/>
      <c r="G27" s="313" t="s">
        <v>238</v>
      </c>
      <c r="H27" s="313"/>
      <c r="I27" s="313"/>
      <c r="J27" s="313"/>
      <c r="K27" s="313"/>
    </row>
    <row r="28" customFormat="false" ht="78" hidden="false" customHeight="true" outlineLevel="0" collapsed="false">
      <c r="B28" s="316" t="s">
        <v>254</v>
      </c>
      <c r="C28" s="316"/>
      <c r="D28" s="316"/>
      <c r="E28" s="316"/>
      <c r="F28" s="316"/>
      <c r="G28" s="317" t="s">
        <v>431</v>
      </c>
      <c r="H28" s="317"/>
      <c r="I28" s="317"/>
      <c r="J28" s="317"/>
      <c r="K28" s="317"/>
    </row>
    <row r="29" customFormat="false" ht="78" hidden="false" customHeight="true" outlineLevel="0" collapsed="false">
      <c r="B29" s="316" t="s">
        <v>256</v>
      </c>
      <c r="C29" s="316"/>
      <c r="D29" s="316"/>
      <c r="E29" s="316"/>
      <c r="F29" s="316"/>
      <c r="G29" s="317" t="s">
        <v>257</v>
      </c>
      <c r="H29" s="317"/>
      <c r="I29" s="317"/>
      <c r="J29" s="317"/>
      <c r="K29" s="317"/>
    </row>
    <row r="30" customFormat="false" ht="69" hidden="false" customHeight="true" outlineLevel="0" collapsed="false">
      <c r="B30" s="316" t="s">
        <v>432</v>
      </c>
      <c r="C30" s="316"/>
      <c r="D30" s="316"/>
      <c r="E30" s="316"/>
      <c r="F30" s="316"/>
      <c r="G30" s="317" t="s">
        <v>433</v>
      </c>
      <c r="H30" s="317"/>
      <c r="I30" s="317"/>
      <c r="J30" s="317"/>
      <c r="K30" s="317"/>
    </row>
    <row r="31" customFormat="false" ht="41" hidden="false" customHeight="true" outlineLevel="0" collapsed="false">
      <c r="B31" s="327" t="s">
        <v>260</v>
      </c>
      <c r="C31" s="327"/>
      <c r="D31" s="327"/>
      <c r="E31" s="327"/>
      <c r="F31" s="327"/>
      <c r="G31" s="328" t="s">
        <v>261</v>
      </c>
      <c r="H31" s="328"/>
      <c r="I31" s="328"/>
      <c r="J31" s="328"/>
      <c r="K31" s="328"/>
    </row>
    <row r="32" customFormat="false" ht="41" hidden="false" customHeight="true" outlineLevel="0" collapsed="false">
      <c r="B32" s="316" t="s">
        <v>262</v>
      </c>
      <c r="C32" s="316"/>
      <c r="D32" s="316"/>
      <c r="E32" s="316"/>
      <c r="F32" s="316"/>
      <c r="G32" s="317" t="s">
        <v>263</v>
      </c>
      <c r="H32" s="317"/>
      <c r="I32" s="317"/>
      <c r="J32" s="317"/>
      <c r="K32" s="317"/>
    </row>
    <row r="33" customFormat="false" ht="69" hidden="false" customHeight="true" outlineLevel="0" collapsed="false">
      <c r="B33" s="316" t="s">
        <v>264</v>
      </c>
      <c r="C33" s="316"/>
      <c r="D33" s="316"/>
      <c r="E33" s="316"/>
      <c r="F33" s="316"/>
      <c r="G33" s="317" t="s">
        <v>434</v>
      </c>
      <c r="H33" s="317"/>
      <c r="I33" s="317"/>
      <c r="J33" s="317"/>
      <c r="K33" s="317"/>
    </row>
    <row r="34" customFormat="false" ht="69" hidden="false" customHeight="true" outlineLevel="0" collapsed="false">
      <c r="B34" s="329" t="s">
        <v>266</v>
      </c>
      <c r="C34" s="329"/>
      <c r="D34" s="329"/>
      <c r="E34" s="329"/>
      <c r="F34" s="329"/>
      <c r="G34" s="330" t="s">
        <v>435</v>
      </c>
      <c r="H34" s="330"/>
      <c r="I34" s="330"/>
      <c r="J34" s="330"/>
      <c r="K34" s="330"/>
    </row>
    <row r="35" customFormat="false" ht="66.75" hidden="false" customHeight="true" outlineLevel="0" collapsed="false">
      <c r="B35" s="316" t="s">
        <v>398</v>
      </c>
      <c r="C35" s="316"/>
      <c r="D35" s="316"/>
      <c r="E35" s="316"/>
      <c r="F35" s="316"/>
      <c r="G35" s="317" t="s">
        <v>399</v>
      </c>
      <c r="H35" s="317"/>
      <c r="I35" s="317"/>
      <c r="J35" s="317"/>
      <c r="K35" s="317"/>
    </row>
    <row r="37" customFormat="false" ht="36" hidden="false" customHeight="false" outlineLevel="0" collapsed="false">
      <c r="B37" s="299" t="s">
        <v>270</v>
      </c>
    </row>
    <row r="38" customFormat="false" ht="13" hidden="false" customHeight="true" outlineLevel="0" collapsed="false">
      <c r="B38" s="331" t="s">
        <v>271</v>
      </c>
      <c r="C38" s="331"/>
      <c r="D38" s="331"/>
      <c r="E38" s="331"/>
      <c r="F38" s="331"/>
      <c r="G38" s="332" t="s">
        <v>272</v>
      </c>
      <c r="H38" s="332"/>
      <c r="I38" s="313" t="s">
        <v>273</v>
      </c>
      <c r="J38" s="313"/>
      <c r="K38" s="313"/>
      <c r="L38" s="313"/>
      <c r="M38" s="313"/>
    </row>
    <row r="39" customFormat="false" ht="13" hidden="false" customHeight="true" outlineLevel="0" collapsed="false">
      <c r="B39" s="316" t="s">
        <v>400</v>
      </c>
      <c r="C39" s="316"/>
      <c r="D39" s="316"/>
      <c r="E39" s="316"/>
      <c r="F39" s="316"/>
      <c r="G39" s="334" t="s">
        <v>303</v>
      </c>
      <c r="H39" s="334"/>
      <c r="I39" s="335" t="s">
        <v>303</v>
      </c>
      <c r="J39" s="335"/>
      <c r="K39" s="335"/>
      <c r="L39" s="335"/>
      <c r="M39" s="335"/>
    </row>
    <row r="40" customFormat="false" ht="13" hidden="false" customHeight="true" outlineLevel="0" collapsed="false">
      <c r="B40" s="316" t="s">
        <v>436</v>
      </c>
      <c r="C40" s="316"/>
      <c r="D40" s="316"/>
      <c r="E40" s="316"/>
      <c r="F40" s="316"/>
      <c r="G40" s="337" t="n">
        <v>43100</v>
      </c>
      <c r="H40" s="337"/>
      <c r="I40" s="317" t="s">
        <v>437</v>
      </c>
      <c r="J40" s="317"/>
      <c r="K40" s="317"/>
      <c r="L40" s="317"/>
      <c r="M40" s="317"/>
    </row>
    <row r="41" customFormat="false" ht="13" hidden="false" customHeight="true" outlineLevel="0" collapsed="false">
      <c r="B41" s="316" t="s">
        <v>438</v>
      </c>
      <c r="C41" s="316"/>
      <c r="D41" s="316"/>
      <c r="E41" s="316"/>
      <c r="F41" s="316"/>
      <c r="G41" s="334" t="s">
        <v>439</v>
      </c>
      <c r="H41" s="334"/>
      <c r="I41" s="336" t="s">
        <v>440</v>
      </c>
      <c r="J41" s="336"/>
      <c r="K41" s="336"/>
      <c r="L41" s="336"/>
      <c r="M41" s="336"/>
    </row>
    <row r="42" customFormat="false" ht="13" hidden="false" customHeight="true" outlineLevel="0" collapsed="false">
      <c r="B42" s="316" t="s">
        <v>441</v>
      </c>
      <c r="C42" s="316"/>
      <c r="D42" s="316"/>
      <c r="E42" s="316"/>
      <c r="F42" s="316"/>
      <c r="G42" s="334" t="s">
        <v>439</v>
      </c>
      <c r="H42" s="334"/>
      <c r="I42" s="317" t="s">
        <v>442</v>
      </c>
      <c r="J42" s="317"/>
      <c r="K42" s="317"/>
      <c r="L42" s="317"/>
      <c r="M42" s="317"/>
    </row>
    <row r="43" customFormat="false" ht="13" hidden="false" customHeight="true" outlineLevel="0" collapsed="false">
      <c r="B43" s="316" t="s">
        <v>443</v>
      </c>
      <c r="C43" s="316"/>
      <c r="D43" s="316"/>
      <c r="E43" s="316"/>
      <c r="F43" s="316"/>
      <c r="G43" s="337" t="s">
        <v>444</v>
      </c>
      <c r="H43" s="337"/>
      <c r="I43" s="317" t="s">
        <v>445</v>
      </c>
      <c r="J43" s="317"/>
      <c r="K43" s="317"/>
      <c r="L43" s="317"/>
      <c r="M43" s="317"/>
    </row>
    <row r="44" customFormat="false" ht="13" hidden="false" customHeight="true" outlineLevel="0" collapsed="false">
      <c r="B44" s="316" t="s">
        <v>446</v>
      </c>
      <c r="C44" s="316"/>
      <c r="D44" s="316"/>
      <c r="E44" s="316"/>
      <c r="F44" s="316"/>
      <c r="G44" s="334" t="s">
        <v>447</v>
      </c>
      <c r="H44" s="334"/>
      <c r="I44" s="317"/>
      <c r="J44" s="317"/>
      <c r="K44" s="317"/>
      <c r="L44" s="317"/>
      <c r="M44" s="317"/>
    </row>
    <row r="45" customFormat="false" ht="13" hidden="false" customHeight="true" outlineLevel="0" collapsed="false">
      <c r="B45" s="316" t="s">
        <v>448</v>
      </c>
      <c r="C45" s="316"/>
      <c r="D45" s="316"/>
      <c r="E45" s="316"/>
      <c r="F45" s="316"/>
      <c r="G45" s="334" t="s">
        <v>447</v>
      </c>
      <c r="H45" s="334"/>
      <c r="I45" s="317"/>
      <c r="J45" s="317"/>
      <c r="K45" s="317"/>
      <c r="L45" s="317"/>
      <c r="M45" s="317"/>
    </row>
    <row r="46" customFormat="false" ht="12" hidden="false" customHeight="false" outlineLevel="0" collapsed="false">
      <c r="B46" s="316"/>
      <c r="C46" s="316"/>
      <c r="D46" s="316"/>
      <c r="E46" s="316"/>
      <c r="F46" s="316"/>
      <c r="G46" s="337"/>
      <c r="H46" s="337"/>
      <c r="I46" s="317"/>
      <c r="J46" s="317"/>
      <c r="K46" s="317"/>
      <c r="L46" s="317"/>
      <c r="M46" s="317"/>
    </row>
    <row r="47" customFormat="false" ht="12" hidden="false" customHeight="false" outlineLevel="0" collapsed="false">
      <c r="B47" s="316"/>
      <c r="C47" s="316"/>
      <c r="D47" s="316"/>
      <c r="E47" s="316"/>
      <c r="F47" s="316"/>
      <c r="G47" s="337"/>
      <c r="H47" s="337"/>
      <c r="I47" s="317"/>
      <c r="J47" s="317"/>
      <c r="K47" s="317"/>
      <c r="L47" s="317"/>
      <c r="M47" s="317"/>
    </row>
    <row r="48" customFormat="false" ht="12" hidden="false" customHeight="false" outlineLevel="0" collapsed="false">
      <c r="B48" s="338"/>
      <c r="C48" s="339"/>
      <c r="D48" s="339"/>
      <c r="E48" s="339"/>
      <c r="F48" s="340"/>
      <c r="G48" s="341"/>
      <c r="H48" s="342"/>
      <c r="I48" s="343"/>
      <c r="J48" s="344"/>
      <c r="K48" s="344"/>
      <c r="L48" s="344"/>
      <c r="M48" s="345"/>
    </row>
    <row r="49" customFormat="false" ht="12" hidden="false" customHeight="false" outlineLevel="0" collapsed="false">
      <c r="B49" s="316"/>
      <c r="C49" s="316"/>
      <c r="D49" s="316"/>
      <c r="E49" s="316"/>
      <c r="F49" s="316"/>
      <c r="G49" s="334"/>
      <c r="H49" s="334"/>
      <c r="I49" s="317"/>
      <c r="J49" s="317"/>
      <c r="K49" s="317"/>
      <c r="L49" s="317"/>
      <c r="M49" s="317"/>
    </row>
    <row r="50" customFormat="false" ht="30.75" hidden="false" customHeight="true" outlineLevel="0" collapsed="false">
      <c r="B50" s="354" t="s">
        <v>400</v>
      </c>
      <c r="C50" s="354"/>
      <c r="D50" s="354"/>
      <c r="E50" s="354"/>
      <c r="F50" s="354"/>
      <c r="G50" s="334"/>
      <c r="H50" s="334"/>
      <c r="I50" s="317"/>
      <c r="J50" s="317"/>
      <c r="K50" s="317"/>
      <c r="L50" s="317"/>
      <c r="M50" s="317"/>
    </row>
    <row r="51" customFormat="false" ht="75" hidden="false" customHeight="true" outlineLevel="0" collapsed="false">
      <c r="B51" s="346"/>
      <c r="C51" s="346"/>
      <c r="D51" s="346"/>
      <c r="E51" s="346"/>
      <c r="F51" s="346"/>
      <c r="G51" s="347"/>
      <c r="H51" s="347"/>
      <c r="I51" s="346"/>
      <c r="J51" s="346"/>
      <c r="K51" s="346"/>
      <c r="L51" s="346"/>
      <c r="M51" s="346"/>
    </row>
    <row r="52" customFormat="false" ht="24.75" hidden="false" customHeight="true" outlineLevel="0" collapsed="false">
      <c r="B52" s="299" t="s">
        <v>294</v>
      </c>
    </row>
    <row r="53" customFormat="false" ht="43" hidden="false" customHeight="true" outlineLevel="0" collapsed="false">
      <c r="B53" s="331" t="s">
        <v>271</v>
      </c>
      <c r="C53" s="331"/>
      <c r="D53" s="331"/>
      <c r="E53" s="331"/>
      <c r="F53" s="331"/>
      <c r="G53" s="332" t="s">
        <v>272</v>
      </c>
      <c r="H53" s="332"/>
      <c r="I53" s="313" t="s">
        <v>295</v>
      </c>
      <c r="J53" s="313"/>
      <c r="K53" s="313"/>
      <c r="L53" s="313"/>
      <c r="M53" s="313"/>
    </row>
    <row r="54" customFormat="false" ht="75" hidden="false" customHeight="true" outlineLevel="0" collapsed="false">
      <c r="B54" s="316" t="s">
        <v>458</v>
      </c>
      <c r="C54" s="316"/>
      <c r="D54" s="316"/>
      <c r="E54" s="316"/>
      <c r="F54" s="316"/>
      <c r="G54" s="334" t="s">
        <v>459</v>
      </c>
      <c r="H54" s="334"/>
      <c r="I54" s="335"/>
      <c r="J54" s="335"/>
      <c r="K54" s="335"/>
      <c r="L54" s="335"/>
      <c r="M54" s="335"/>
    </row>
    <row r="55" customFormat="false" ht="13" hidden="false" customHeight="true" outlineLevel="0" collapsed="false">
      <c r="B55" s="316" t="s">
        <v>460</v>
      </c>
      <c r="C55" s="316"/>
      <c r="D55" s="316"/>
      <c r="E55" s="316"/>
      <c r="F55" s="316"/>
      <c r="G55" s="337" t="s">
        <v>461</v>
      </c>
      <c r="H55" s="337"/>
      <c r="I55" s="317"/>
      <c r="J55" s="317"/>
      <c r="K55" s="317"/>
      <c r="L55" s="317"/>
      <c r="M55" s="317"/>
    </row>
    <row r="56" customFormat="false" ht="13" hidden="false" customHeight="true" outlineLevel="0" collapsed="false">
      <c r="B56" s="316" t="s">
        <v>462</v>
      </c>
      <c r="C56" s="316"/>
      <c r="D56" s="316"/>
      <c r="E56" s="316"/>
      <c r="F56" s="316"/>
      <c r="G56" s="334" t="n">
        <v>43190</v>
      </c>
      <c r="H56" s="334"/>
      <c r="I56" s="336" t="s">
        <v>463</v>
      </c>
      <c r="J56" s="336"/>
      <c r="K56" s="336"/>
      <c r="L56" s="336"/>
      <c r="M56" s="336"/>
    </row>
    <row r="57" customFormat="false" ht="12" hidden="false" customHeight="false" outlineLevel="0" collapsed="false">
      <c r="B57" s="316"/>
      <c r="C57" s="316"/>
      <c r="D57" s="316"/>
      <c r="E57" s="316"/>
      <c r="F57" s="316"/>
      <c r="G57" s="334"/>
      <c r="H57" s="334"/>
      <c r="I57" s="317"/>
      <c r="J57" s="317"/>
      <c r="K57" s="317"/>
      <c r="L57" s="317"/>
      <c r="M57" s="317"/>
    </row>
    <row r="58" customFormat="false" ht="30.75" hidden="false" customHeight="true" outlineLevel="0" collapsed="false">
      <c r="B58" s="316"/>
      <c r="C58" s="316"/>
      <c r="D58" s="316"/>
      <c r="E58" s="316"/>
      <c r="F58" s="316"/>
      <c r="G58" s="337"/>
      <c r="H58" s="337"/>
      <c r="I58" s="317"/>
      <c r="J58" s="317"/>
      <c r="K58" s="317"/>
      <c r="L58" s="317"/>
      <c r="M58" s="317"/>
    </row>
    <row r="59" customFormat="false" ht="24.75" hidden="false" customHeight="true" outlineLevel="0" collapsed="false">
      <c r="B59" s="316"/>
      <c r="C59" s="316"/>
      <c r="D59" s="316"/>
      <c r="E59" s="316"/>
      <c r="F59" s="316"/>
      <c r="G59" s="334"/>
      <c r="H59" s="334"/>
      <c r="I59" s="317"/>
      <c r="J59" s="317"/>
      <c r="K59" s="317"/>
      <c r="L59" s="317"/>
      <c r="M59" s="317"/>
    </row>
    <row r="60" customFormat="false" ht="24.75" hidden="false" customHeight="true" outlineLevel="0" collapsed="false">
      <c r="B60" s="316"/>
      <c r="C60" s="316"/>
      <c r="D60" s="316"/>
      <c r="E60" s="316"/>
      <c r="F60" s="316"/>
      <c r="G60" s="334"/>
      <c r="H60" s="334"/>
      <c r="I60" s="317"/>
      <c r="J60" s="317"/>
      <c r="K60" s="317"/>
      <c r="L60" s="317"/>
      <c r="M60" s="317"/>
    </row>
    <row r="61" customFormat="false" ht="24.75" hidden="false" customHeight="true" outlineLevel="0" collapsed="false"/>
    <row r="62" customFormat="false" ht="24.75" hidden="false" customHeight="true" outlineLevel="0" collapsed="false"/>
    <row r="63" customFormat="false" ht="24.75" hidden="false" customHeight="true" outlineLevel="0" collapsed="false">
      <c r="B63" s="348" t="s">
        <v>308</v>
      </c>
      <c r="C63" s="348"/>
      <c r="D63" s="348"/>
      <c r="E63" s="348"/>
      <c r="F63" s="348"/>
    </row>
    <row r="64" customFormat="false" ht="24.75" hidden="false" customHeight="true" outlineLevel="0" collapsed="false"/>
    <row r="65" customFormat="false" ht="12" hidden="false" customHeight="false" outlineLevel="0" collapsed="false">
      <c r="B65" s="4"/>
      <c r="C65" s="4"/>
    </row>
    <row r="66" customFormat="false" ht="24" hidden="false" customHeight="false" outlineLevel="0" collapsed="false">
      <c r="B66" s="349" t="s">
        <v>137</v>
      </c>
      <c r="C66" s="350" t="s">
        <v>2</v>
      </c>
      <c r="D66" s="351" t="s">
        <v>309</v>
      </c>
      <c r="E66" s="351" t="s">
        <v>310</v>
      </c>
      <c r="F66" s="351" t="s">
        <v>311</v>
      </c>
      <c r="G66" s="351" t="s">
        <v>312</v>
      </c>
      <c r="H66" s="351" t="s">
        <v>313</v>
      </c>
      <c r="I66" s="351" t="s">
        <v>314</v>
      </c>
      <c r="J66" s="351" t="s">
        <v>315</v>
      </c>
      <c r="K66" s="351" t="s">
        <v>316</v>
      </c>
      <c r="L66" s="351" t="s">
        <v>317</v>
      </c>
      <c r="M66" s="351" t="s">
        <v>318</v>
      </c>
      <c r="N66" s="351" t="s">
        <v>411</v>
      </c>
      <c r="O66" s="351" t="s">
        <v>412</v>
      </c>
    </row>
    <row r="67" customFormat="false" ht="102" hidden="false" customHeight="true" outlineLevel="0" collapsed="false">
      <c r="B67" s="322" t="s">
        <v>319</v>
      </c>
      <c r="C67" s="4" t="s">
        <v>320</v>
      </c>
      <c r="D67" s="1" t="s">
        <v>321</v>
      </c>
      <c r="F67" s="1" t="s">
        <v>322</v>
      </c>
      <c r="H67" s="1" t="s">
        <v>322</v>
      </c>
      <c r="J67" s="1" t="s">
        <v>323</v>
      </c>
      <c r="N67" s="1" t="s">
        <v>413</v>
      </c>
    </row>
    <row r="68" customFormat="false" ht="76.5" hidden="false" customHeight="true" outlineLevel="0" collapsed="false">
      <c r="B68" s="322" t="s">
        <v>324</v>
      </c>
      <c r="C68" s="4" t="s">
        <v>325</v>
      </c>
      <c r="D68" s="1" t="s">
        <v>326</v>
      </c>
      <c r="F68" s="1" t="s">
        <v>327</v>
      </c>
      <c r="H68" s="1" t="s">
        <v>328</v>
      </c>
      <c r="J68" s="1" t="s">
        <v>328</v>
      </c>
      <c r="N68" s="1" t="s">
        <v>414</v>
      </c>
    </row>
    <row r="69" customFormat="false" ht="89.25" hidden="false" customHeight="true" outlineLevel="0" collapsed="false">
      <c r="B69" s="322" t="s">
        <v>8</v>
      </c>
      <c r="C69" s="4" t="s">
        <v>329</v>
      </c>
      <c r="D69" s="1" t="s">
        <v>330</v>
      </c>
      <c r="F69" s="1" t="s">
        <v>331</v>
      </c>
      <c r="H69" s="1" t="s">
        <v>332</v>
      </c>
      <c r="J69" s="1" t="s">
        <v>333</v>
      </c>
      <c r="N69" s="1" t="s">
        <v>415</v>
      </c>
    </row>
    <row r="70" customFormat="false" ht="106.5" hidden="false" customHeight="true" outlineLevel="0" collapsed="false">
      <c r="B70" s="322" t="s">
        <v>334</v>
      </c>
      <c r="C70" s="4" t="s">
        <v>335</v>
      </c>
      <c r="D70" s="1" t="s">
        <v>336</v>
      </c>
      <c r="F70" s="1" t="s">
        <v>337</v>
      </c>
      <c r="G70" s="1" t="s">
        <v>338</v>
      </c>
      <c r="H70" s="1" t="s">
        <v>339</v>
      </c>
      <c r="K70" s="1" t="s">
        <v>340</v>
      </c>
      <c r="N70" s="1" t="s">
        <v>416</v>
      </c>
    </row>
    <row r="71" customFormat="false" ht="90.75" hidden="false" customHeight="true" outlineLevel="0" collapsed="false">
      <c r="B71" s="322" t="s">
        <v>341</v>
      </c>
      <c r="C71" s="4" t="s">
        <v>342</v>
      </c>
      <c r="D71" s="1" t="s">
        <v>343</v>
      </c>
      <c r="F71" s="1" t="s">
        <v>344</v>
      </c>
      <c r="H71" s="1" t="s">
        <v>345</v>
      </c>
      <c r="J71" s="1" t="s">
        <v>346</v>
      </c>
      <c r="N71" s="1" t="s">
        <v>417</v>
      </c>
    </row>
    <row r="72" customFormat="false" ht="81.75" hidden="false" customHeight="true" outlineLevel="0" collapsed="false">
      <c r="B72" s="352" t="s">
        <v>167</v>
      </c>
      <c r="C72" s="4" t="s">
        <v>347</v>
      </c>
      <c r="D72" s="1" t="s">
        <v>348</v>
      </c>
      <c r="F72" s="1" t="s">
        <v>349</v>
      </c>
      <c r="H72" s="1" t="s">
        <v>350</v>
      </c>
      <c r="J72" s="1" t="s">
        <v>351</v>
      </c>
      <c r="N72" s="1" t="s">
        <v>418</v>
      </c>
    </row>
    <row r="73" customFormat="false" ht="84" hidden="false" customHeight="true" outlineLevel="0" collapsed="false">
      <c r="B73" s="322" t="s">
        <v>352</v>
      </c>
      <c r="C73" s="4" t="s">
        <v>353</v>
      </c>
      <c r="D73" s="1" t="s">
        <v>354</v>
      </c>
      <c r="F73" s="1" t="s">
        <v>355</v>
      </c>
      <c r="H73" s="1" t="s">
        <v>356</v>
      </c>
      <c r="J73" s="1" t="s">
        <v>357</v>
      </c>
      <c r="N73" s="1" t="s">
        <v>419</v>
      </c>
    </row>
    <row r="74" customFormat="false" ht="113" hidden="false" customHeight="true" outlineLevel="0" collapsed="false">
      <c r="B74" s="322" t="s">
        <v>188</v>
      </c>
      <c r="C74" s="4" t="s">
        <v>358</v>
      </c>
      <c r="D74" s="1" t="s">
        <v>359</v>
      </c>
      <c r="F74" s="1" t="s">
        <v>360</v>
      </c>
      <c r="H74" s="1" t="s">
        <v>361</v>
      </c>
      <c r="J74" s="1" t="s">
        <v>362</v>
      </c>
      <c r="N74" s="1" t="s">
        <v>420</v>
      </c>
    </row>
    <row r="75" customFormat="false" ht="113" hidden="false" customHeight="true" outlineLevel="0" collapsed="false">
      <c r="B75" s="352" t="s">
        <v>363</v>
      </c>
      <c r="C75" s="4" t="s">
        <v>364</v>
      </c>
      <c r="D75" s="1" t="s">
        <v>365</v>
      </c>
      <c r="F75" s="1" t="s">
        <v>366</v>
      </c>
    </row>
    <row r="76" customFormat="false" ht="113" hidden="false" customHeight="true" outlineLevel="0" collapsed="false">
      <c r="B76" s="352" t="s">
        <v>174</v>
      </c>
      <c r="C76" s="4" t="s">
        <v>367</v>
      </c>
      <c r="D76" s="1" t="s">
        <v>368</v>
      </c>
      <c r="F76" s="1" t="s">
        <v>369</v>
      </c>
      <c r="G76" s="1" t="s">
        <v>370</v>
      </c>
      <c r="H76" s="1" t="s">
        <v>371</v>
      </c>
      <c r="J76" s="1" t="s">
        <v>372</v>
      </c>
    </row>
    <row r="77" customFormat="false" ht="113" hidden="false" customHeight="true" outlineLevel="0" collapsed="false">
      <c r="B77" s="47" t="s">
        <v>373</v>
      </c>
      <c r="C77" s="353" t="s">
        <v>373</v>
      </c>
      <c r="D77" s="353" t="s">
        <v>374</v>
      </c>
      <c r="G77" s="1" t="s">
        <v>375</v>
      </c>
      <c r="H77" s="1" t="s">
        <v>376</v>
      </c>
      <c r="J77" s="1" t="s">
        <v>377</v>
      </c>
      <c r="K77" s="1" t="s">
        <v>378</v>
      </c>
      <c r="L77" s="1" t="s">
        <v>379</v>
      </c>
      <c r="M77" s="1" t="s">
        <v>380</v>
      </c>
    </row>
    <row r="78" customFormat="false" ht="113" hidden="false" customHeight="true" outlineLevel="0" collapsed="false"/>
    <row r="79" customFormat="false" ht="113" hidden="false" customHeight="true" outlineLevel="0" collapsed="false"/>
    <row r="80" customFormat="false" ht="113" hidden="false" customHeight="true" outlineLevel="0" collapsed="false"/>
    <row r="81" customFormat="false" ht="113" hidden="false" customHeight="true" outlineLevel="0" collapsed="false"/>
  </sheetData>
  <mergeCells count="108">
    <mergeCell ref="C8:G8"/>
    <mergeCell ref="H8:L8"/>
    <mergeCell ref="C9:G9"/>
    <mergeCell ref="H9:L9"/>
    <mergeCell ref="C10:G10"/>
    <mergeCell ref="H10:L10"/>
    <mergeCell ref="C11:G11"/>
    <mergeCell ref="H11:L11"/>
    <mergeCell ref="C12:G12"/>
    <mergeCell ref="H12:L12"/>
    <mergeCell ref="C13:G13"/>
    <mergeCell ref="H13:L13"/>
    <mergeCell ref="B17:F17"/>
    <mergeCell ref="G17:K17"/>
    <mergeCell ref="B18:F18"/>
    <mergeCell ref="G18:K18"/>
    <mergeCell ref="B19:F19"/>
    <mergeCell ref="G19:K19"/>
    <mergeCell ref="B20:F20"/>
    <mergeCell ref="G20:K20"/>
    <mergeCell ref="B21:F21"/>
    <mergeCell ref="G21:K21"/>
    <mergeCell ref="B22:F22"/>
    <mergeCell ref="G22:K22"/>
    <mergeCell ref="B23:F23"/>
    <mergeCell ref="G23:K23"/>
    <mergeCell ref="B24:F24"/>
    <mergeCell ref="G24:K24"/>
    <mergeCell ref="B27:F27"/>
    <mergeCell ref="G27:K27"/>
    <mergeCell ref="B28:F28"/>
    <mergeCell ref="G28:K28"/>
    <mergeCell ref="B29:F29"/>
    <mergeCell ref="G29:K29"/>
    <mergeCell ref="B30:F30"/>
    <mergeCell ref="G30:K30"/>
    <mergeCell ref="B31:F31"/>
    <mergeCell ref="G31:K31"/>
    <mergeCell ref="B32:F32"/>
    <mergeCell ref="G32:K32"/>
    <mergeCell ref="B33:F33"/>
    <mergeCell ref="G33:K33"/>
    <mergeCell ref="B34:F34"/>
    <mergeCell ref="G34:K34"/>
    <mergeCell ref="B35:F35"/>
    <mergeCell ref="G35:K35"/>
    <mergeCell ref="B38:F38"/>
    <mergeCell ref="G38:H38"/>
    <mergeCell ref="I38:M38"/>
    <mergeCell ref="B39:F39"/>
    <mergeCell ref="G39:H39"/>
    <mergeCell ref="I39:M39"/>
    <mergeCell ref="B40:F40"/>
    <mergeCell ref="G40:H40"/>
    <mergeCell ref="I40:M40"/>
    <mergeCell ref="B41:F41"/>
    <mergeCell ref="G41:H41"/>
    <mergeCell ref="I41:M41"/>
    <mergeCell ref="B42:F42"/>
    <mergeCell ref="G42:H42"/>
    <mergeCell ref="I42:M42"/>
    <mergeCell ref="B43:F43"/>
    <mergeCell ref="G43:H43"/>
    <mergeCell ref="I43:M43"/>
    <mergeCell ref="B44:F44"/>
    <mergeCell ref="G44:H44"/>
    <mergeCell ref="I44:M44"/>
    <mergeCell ref="B45:F45"/>
    <mergeCell ref="G45:H45"/>
    <mergeCell ref="I45:M45"/>
    <mergeCell ref="B46:F46"/>
    <mergeCell ref="G46:H46"/>
    <mergeCell ref="I46:M46"/>
    <mergeCell ref="B47:F47"/>
    <mergeCell ref="G47:H47"/>
    <mergeCell ref="I47:M47"/>
    <mergeCell ref="B49:F49"/>
    <mergeCell ref="G49:H49"/>
    <mergeCell ref="I49:M49"/>
    <mergeCell ref="B50:F50"/>
    <mergeCell ref="G50:H50"/>
    <mergeCell ref="I50:M50"/>
    <mergeCell ref="B53:F53"/>
    <mergeCell ref="G53:H53"/>
    <mergeCell ref="I53:M53"/>
    <mergeCell ref="B54:F54"/>
    <mergeCell ref="G54:H54"/>
    <mergeCell ref="I54:M54"/>
    <mergeCell ref="B55:F55"/>
    <mergeCell ref="G55:H55"/>
    <mergeCell ref="I55:M55"/>
    <mergeCell ref="B56:F56"/>
    <mergeCell ref="G56:H56"/>
    <mergeCell ref="I56:M56"/>
    <mergeCell ref="B57:F57"/>
    <mergeCell ref="G57:H57"/>
    <mergeCell ref="I57:M57"/>
    <mergeCell ref="B58:F58"/>
    <mergeCell ref="G58:H58"/>
    <mergeCell ref="I58:M58"/>
    <mergeCell ref="B59:F59"/>
    <mergeCell ref="G59:H59"/>
    <mergeCell ref="I59:M59"/>
    <mergeCell ref="B60:F60"/>
    <mergeCell ref="G60:H60"/>
    <mergeCell ref="I60:M60"/>
    <mergeCell ref="B63:F63"/>
    <mergeCell ref="B65:C65"/>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sheetPr filterMode="false">
    <pageSetUpPr fitToPage="true"/>
  </sheetPr>
  <dimension ref="B2:O78"/>
  <sheetViews>
    <sheetView showFormulas="false" showGridLines="true" showRowColHeaders="true" showZeros="true" rightToLeft="false" tabSelected="false" showOutlineSymbols="true" defaultGridColor="true" view="normal" topLeftCell="A11" colorId="64" zoomScale="90" zoomScaleNormal="90" zoomScalePageLayoutView="100" workbookViewId="0">
      <selection pane="topLeft" activeCell="C12" activeCellId="0" sqref="C12"/>
    </sheetView>
  </sheetViews>
  <sheetFormatPr defaultRowHeight="12" zeroHeight="false" outlineLevelRow="0" outlineLevelCol="0"/>
  <cols>
    <col collapsed="false" customWidth="true" hidden="false" outlineLevel="0" max="1" min="1" style="0" width="6.83"/>
    <col collapsed="false" customWidth="true" hidden="false" outlineLevel="0" max="3" min="2" style="1" width="22.83"/>
    <col collapsed="false" customWidth="true" hidden="false" outlineLevel="0" max="4" min="4" style="1" width="16.15"/>
    <col collapsed="false" customWidth="true" hidden="false" outlineLevel="0" max="5" min="5" style="1" width="16.33"/>
    <col collapsed="false" customWidth="true" hidden="false" outlineLevel="0" max="6" min="6" style="1" width="16.67"/>
    <col collapsed="false" customWidth="true" hidden="false" outlineLevel="0" max="7" min="7" style="1" width="21.17"/>
    <col collapsed="false" customWidth="true" hidden="false" outlineLevel="0" max="8" min="8" style="1" width="15.83"/>
    <col collapsed="false" customWidth="true" hidden="false" outlineLevel="0" max="9" min="9" style="1" width="25.33"/>
    <col collapsed="false" customWidth="true" hidden="false" outlineLevel="0" max="10" min="10" style="1" width="21.5"/>
    <col collapsed="false" customWidth="true" hidden="false" outlineLevel="0" max="11" min="11" style="1" width="24"/>
    <col collapsed="false" customWidth="true" hidden="false" outlineLevel="0" max="12" min="12" style="1" width="24.49"/>
    <col collapsed="false" customWidth="true" hidden="false" outlineLevel="0" max="13" min="13" style="1" width="16.67"/>
    <col collapsed="false" customWidth="true" hidden="false" outlineLevel="0" max="14" min="14" style="1" width="17.83"/>
    <col collapsed="false" customWidth="true" hidden="false" outlineLevel="0" max="15" min="15" style="1" width="19.84"/>
    <col collapsed="false" customWidth="true" hidden="false" outlineLevel="0" max="59" min="16" style="0" width="8.83"/>
    <col collapsed="false" customWidth="true" hidden="false" outlineLevel="0" max="70" min="60" style="0" width="37.83"/>
    <col collapsed="false" customWidth="true" hidden="false" outlineLevel="0" max="71" min="71" style="0" width="35.85"/>
    <col collapsed="false" customWidth="true" hidden="false" outlineLevel="0" max="72" min="72" style="1" width="33.15"/>
    <col collapsed="false" customWidth="true" hidden="false" outlineLevel="0" max="73" min="73" style="1" width="31.66"/>
    <col collapsed="false" customWidth="true" hidden="false" outlineLevel="0" max="74" min="74" style="0" width="30.5"/>
    <col collapsed="false" customWidth="true" hidden="false" outlineLevel="0" max="75" min="75" style="0" width="32.15"/>
    <col collapsed="false" customWidth="true" hidden="false" outlineLevel="0" max="76" min="76" style="0" width="42.83"/>
    <col collapsed="false" customWidth="true" hidden="false" outlineLevel="0" max="77" min="77" style="0" width="44"/>
    <col collapsed="false" customWidth="true" hidden="false" outlineLevel="0" max="1025" min="78" style="0" width="8.83"/>
  </cols>
  <sheetData>
    <row r="2" customFormat="false" ht="12" hidden="false" customHeight="false" outlineLevel="0" collapsed="false">
      <c r="B2" s="291" t="s">
        <v>0</v>
      </c>
      <c r="C2" s="292"/>
    </row>
    <row r="3" customFormat="false" ht="12" hidden="false" customHeight="false" outlineLevel="0" collapsed="false">
      <c r="B3" s="293" t="s">
        <v>2</v>
      </c>
      <c r="C3" s="294" t="str">
        <f aca="false">Metrics!B3</f>
        <v>Operations</v>
      </c>
    </row>
    <row r="4" customFormat="false" ht="12" hidden="false" customHeight="false" outlineLevel="0" collapsed="false">
      <c r="B4" s="295" t="s">
        <v>5</v>
      </c>
      <c r="C4" s="296" t="n">
        <v>2018</v>
      </c>
    </row>
    <row r="5" customFormat="false" ht="12" hidden="false" customHeight="false" outlineLevel="0" collapsed="false">
      <c r="B5" s="297" t="s">
        <v>7</v>
      </c>
      <c r="C5" s="298" t="str">
        <f aca="false">Metrics!B5</f>
        <v>Matt Doidge</v>
      </c>
    </row>
    <row r="7" customFormat="false" ht="12" hidden="false" customHeight="false" outlineLevel="0" collapsed="false">
      <c r="B7" s="299" t="s">
        <v>220</v>
      </c>
    </row>
    <row r="8" customFormat="false" ht="16.5" hidden="false" customHeight="true" outlineLevel="0" collapsed="false">
      <c r="B8" s="300" t="s">
        <v>136</v>
      </c>
      <c r="C8" s="301" t="s">
        <v>221</v>
      </c>
      <c r="D8" s="301"/>
      <c r="E8" s="301"/>
      <c r="F8" s="301"/>
      <c r="G8" s="301"/>
      <c r="H8" s="301" t="s">
        <v>222</v>
      </c>
      <c r="I8" s="301"/>
      <c r="J8" s="301"/>
      <c r="K8" s="301"/>
      <c r="L8" s="301"/>
    </row>
    <row r="9" customFormat="false" ht="249" hidden="false" customHeight="true" outlineLevel="0" collapsed="false">
      <c r="B9" s="302" t="s">
        <v>223</v>
      </c>
      <c r="C9" s="303" t="s">
        <v>464</v>
      </c>
      <c r="D9" s="303"/>
      <c r="E9" s="303"/>
      <c r="F9" s="303"/>
      <c r="G9" s="303"/>
      <c r="H9" s="304" t="s">
        <v>465</v>
      </c>
      <c r="I9" s="304"/>
      <c r="J9" s="304"/>
      <c r="K9" s="304"/>
      <c r="L9" s="304"/>
    </row>
    <row r="10" customFormat="false" ht="197.25" hidden="false" customHeight="true" outlineLevel="0" collapsed="false">
      <c r="B10" s="305" t="s">
        <v>225</v>
      </c>
      <c r="C10" s="32" t="s">
        <v>466</v>
      </c>
      <c r="D10" s="32"/>
      <c r="E10" s="32"/>
      <c r="F10" s="32"/>
      <c r="G10" s="32"/>
      <c r="H10" s="306"/>
      <c r="I10" s="306"/>
      <c r="J10" s="306"/>
      <c r="K10" s="306"/>
      <c r="L10" s="306"/>
    </row>
    <row r="11" customFormat="false" ht="281" hidden="false" customHeight="true" outlineLevel="0" collapsed="false">
      <c r="B11" s="307" t="s">
        <v>227</v>
      </c>
      <c r="C11" s="308" t="s">
        <v>467</v>
      </c>
      <c r="D11" s="308"/>
      <c r="E11" s="308"/>
      <c r="F11" s="308"/>
      <c r="G11" s="308"/>
      <c r="H11" s="306"/>
      <c r="I11" s="306"/>
      <c r="J11" s="306"/>
      <c r="K11" s="306"/>
      <c r="L11" s="306"/>
    </row>
    <row r="12" customFormat="false" ht="192" hidden="false" customHeight="true" outlineLevel="0" collapsed="false">
      <c r="B12" s="307" t="s">
        <v>230</v>
      </c>
      <c r="C12" s="308"/>
      <c r="D12" s="308"/>
      <c r="E12" s="308"/>
      <c r="F12" s="308"/>
      <c r="G12" s="308"/>
      <c r="H12" s="306"/>
      <c r="I12" s="306"/>
      <c r="J12" s="306"/>
      <c r="K12" s="306"/>
      <c r="L12" s="306"/>
    </row>
    <row r="13" customFormat="false" ht="237" hidden="false" customHeight="true" outlineLevel="0" collapsed="false">
      <c r="B13" s="309" t="s">
        <v>233</v>
      </c>
      <c r="C13" s="310" t="s">
        <v>468</v>
      </c>
      <c r="D13" s="310"/>
      <c r="E13" s="310"/>
      <c r="F13" s="310"/>
      <c r="G13" s="310"/>
      <c r="H13" s="311" t="s">
        <v>469</v>
      </c>
      <c r="I13" s="311"/>
      <c r="J13" s="311"/>
      <c r="K13" s="311"/>
      <c r="L13" s="311"/>
    </row>
    <row r="14" customFormat="false" ht="24" hidden="false" customHeight="false" outlineLevel="0" collapsed="false">
      <c r="B14" s="1" t="s">
        <v>235</v>
      </c>
    </row>
    <row r="16" customFormat="false" ht="12" hidden="false" customHeight="false" outlineLevel="0" collapsed="false">
      <c r="B16" s="299" t="s">
        <v>236</v>
      </c>
    </row>
    <row r="17" customFormat="false" ht="13" hidden="false" customHeight="true" outlineLevel="0" collapsed="false">
      <c r="B17" s="312" t="s">
        <v>237</v>
      </c>
      <c r="C17" s="312"/>
      <c r="D17" s="312"/>
      <c r="E17" s="312"/>
      <c r="F17" s="312"/>
      <c r="G17" s="313" t="s">
        <v>238</v>
      </c>
      <c r="H17" s="313"/>
      <c r="I17" s="313"/>
      <c r="J17" s="313"/>
      <c r="K17" s="313"/>
    </row>
    <row r="18" customFormat="false" ht="188" hidden="false" customHeight="true" outlineLevel="0" collapsed="false">
      <c r="B18" s="314" t="s">
        <v>391</v>
      </c>
      <c r="C18" s="314"/>
      <c r="D18" s="314"/>
      <c r="E18" s="314"/>
      <c r="F18" s="314"/>
      <c r="G18" s="315" t="s">
        <v>392</v>
      </c>
      <c r="H18" s="315"/>
      <c r="I18" s="315"/>
      <c r="J18" s="315"/>
      <c r="K18" s="315"/>
    </row>
    <row r="19" customFormat="false" ht="188" hidden="false" customHeight="true" outlineLevel="0" collapsed="false">
      <c r="B19" s="314" t="s">
        <v>393</v>
      </c>
      <c r="C19" s="314"/>
      <c r="D19" s="314"/>
      <c r="E19" s="314"/>
      <c r="F19" s="314"/>
      <c r="G19" s="315" t="s">
        <v>242</v>
      </c>
      <c r="H19" s="315"/>
      <c r="I19" s="315"/>
      <c r="J19" s="315"/>
      <c r="K19" s="315"/>
    </row>
    <row r="20" customFormat="false" ht="119.25" hidden="false" customHeight="true" outlineLevel="0" collapsed="false">
      <c r="B20" s="316" t="s">
        <v>470</v>
      </c>
      <c r="C20" s="316"/>
      <c r="D20" s="316"/>
      <c r="E20" s="316"/>
      <c r="F20" s="316"/>
      <c r="G20" s="317" t="s">
        <v>244</v>
      </c>
      <c r="H20" s="317"/>
      <c r="I20" s="317"/>
      <c r="J20" s="317"/>
      <c r="K20" s="317"/>
    </row>
    <row r="21" customFormat="false" ht="150" hidden="false" customHeight="true" outlineLevel="0" collapsed="false">
      <c r="B21" s="318" t="s">
        <v>245</v>
      </c>
      <c r="C21" s="318"/>
      <c r="D21" s="318"/>
      <c r="E21" s="318"/>
      <c r="F21" s="318"/>
      <c r="G21" s="319" t="s">
        <v>246</v>
      </c>
      <c r="H21" s="319"/>
      <c r="I21" s="319"/>
      <c r="J21" s="319"/>
      <c r="K21" s="319"/>
    </row>
    <row r="22" customFormat="false" ht="150" hidden="false" customHeight="true" outlineLevel="0" collapsed="false">
      <c r="B22" s="320" t="s">
        <v>247</v>
      </c>
      <c r="C22" s="320"/>
      <c r="D22" s="320"/>
      <c r="E22" s="320"/>
      <c r="F22" s="320"/>
      <c r="G22" s="321" t="s">
        <v>248</v>
      </c>
      <c r="H22" s="321"/>
      <c r="I22" s="321"/>
      <c r="J22" s="321"/>
      <c r="K22" s="321"/>
      <c r="L22" s="322"/>
    </row>
    <row r="23" customFormat="false" ht="150" hidden="false" customHeight="true" outlineLevel="0" collapsed="false">
      <c r="B23" s="323" t="s">
        <v>395</v>
      </c>
      <c r="C23" s="323"/>
      <c r="D23" s="323"/>
      <c r="E23" s="323"/>
      <c r="F23" s="323"/>
      <c r="G23" s="324" t="s">
        <v>250</v>
      </c>
      <c r="H23" s="324"/>
      <c r="I23" s="324"/>
      <c r="J23" s="324"/>
      <c r="K23" s="324"/>
      <c r="L23" s="4"/>
    </row>
    <row r="24" customFormat="false" ht="92.25" hidden="false" customHeight="true" outlineLevel="0" collapsed="false">
      <c r="B24" s="325" t="s">
        <v>251</v>
      </c>
      <c r="C24" s="325"/>
      <c r="D24" s="325"/>
      <c r="E24" s="325"/>
      <c r="F24" s="325"/>
      <c r="G24" s="326" t="s">
        <v>252</v>
      </c>
      <c r="H24" s="326"/>
      <c r="I24" s="326"/>
      <c r="J24" s="326"/>
      <c r="K24" s="326"/>
    </row>
    <row r="26" customFormat="false" ht="24" hidden="false" customHeight="false" outlineLevel="0" collapsed="false">
      <c r="B26" s="299" t="s">
        <v>253</v>
      </c>
    </row>
    <row r="27" customFormat="false" ht="13" hidden="false" customHeight="true" outlineLevel="0" collapsed="false">
      <c r="B27" s="312" t="s">
        <v>237</v>
      </c>
      <c r="C27" s="312"/>
      <c r="D27" s="312"/>
      <c r="E27" s="312"/>
      <c r="F27" s="312"/>
      <c r="G27" s="313" t="s">
        <v>238</v>
      </c>
      <c r="H27" s="313"/>
      <c r="I27" s="313"/>
      <c r="J27" s="313"/>
      <c r="K27" s="313"/>
    </row>
    <row r="28" customFormat="false" ht="78" hidden="false" customHeight="true" outlineLevel="0" collapsed="false">
      <c r="B28" s="316" t="s">
        <v>254</v>
      </c>
      <c r="C28" s="316"/>
      <c r="D28" s="316"/>
      <c r="E28" s="316"/>
      <c r="F28" s="316"/>
      <c r="G28" s="317" t="s">
        <v>431</v>
      </c>
      <c r="H28" s="317"/>
      <c r="I28" s="317"/>
      <c r="J28" s="317"/>
      <c r="K28" s="317"/>
    </row>
    <row r="29" customFormat="false" ht="78" hidden="false" customHeight="true" outlineLevel="0" collapsed="false">
      <c r="B29" s="316" t="s">
        <v>256</v>
      </c>
      <c r="C29" s="316"/>
      <c r="D29" s="316"/>
      <c r="E29" s="316"/>
      <c r="F29" s="316"/>
      <c r="G29" s="317" t="s">
        <v>257</v>
      </c>
      <c r="H29" s="317"/>
      <c r="I29" s="317"/>
      <c r="J29" s="317"/>
      <c r="K29" s="317"/>
    </row>
    <row r="30" customFormat="false" ht="69" hidden="false" customHeight="true" outlineLevel="0" collapsed="false">
      <c r="B30" s="316" t="s">
        <v>432</v>
      </c>
      <c r="C30" s="316"/>
      <c r="D30" s="316"/>
      <c r="E30" s="316"/>
      <c r="F30" s="316"/>
      <c r="G30" s="317" t="s">
        <v>433</v>
      </c>
      <c r="H30" s="317"/>
      <c r="I30" s="317"/>
      <c r="J30" s="317"/>
      <c r="K30" s="317"/>
    </row>
    <row r="31" customFormat="false" ht="41" hidden="false" customHeight="true" outlineLevel="0" collapsed="false">
      <c r="B31" s="327" t="s">
        <v>260</v>
      </c>
      <c r="C31" s="327"/>
      <c r="D31" s="327"/>
      <c r="E31" s="327"/>
      <c r="F31" s="327"/>
      <c r="G31" s="328" t="s">
        <v>261</v>
      </c>
      <c r="H31" s="328"/>
      <c r="I31" s="328"/>
      <c r="J31" s="328"/>
      <c r="K31" s="328"/>
    </row>
    <row r="32" customFormat="false" ht="41" hidden="false" customHeight="true" outlineLevel="0" collapsed="false">
      <c r="B32" s="316" t="s">
        <v>262</v>
      </c>
      <c r="C32" s="316"/>
      <c r="D32" s="316"/>
      <c r="E32" s="316"/>
      <c r="F32" s="316"/>
      <c r="G32" s="317" t="s">
        <v>263</v>
      </c>
      <c r="H32" s="317"/>
      <c r="I32" s="317"/>
      <c r="J32" s="317"/>
      <c r="K32" s="317"/>
    </row>
    <row r="33" customFormat="false" ht="69" hidden="false" customHeight="true" outlineLevel="0" collapsed="false">
      <c r="B33" s="316" t="s">
        <v>264</v>
      </c>
      <c r="C33" s="316"/>
      <c r="D33" s="316"/>
      <c r="E33" s="316"/>
      <c r="F33" s="316"/>
      <c r="G33" s="317" t="s">
        <v>434</v>
      </c>
      <c r="H33" s="317"/>
      <c r="I33" s="317"/>
      <c r="J33" s="317"/>
      <c r="K33" s="317"/>
    </row>
    <row r="34" customFormat="false" ht="69" hidden="false" customHeight="true" outlineLevel="0" collapsed="false">
      <c r="B34" s="329" t="s">
        <v>266</v>
      </c>
      <c r="C34" s="329"/>
      <c r="D34" s="329"/>
      <c r="E34" s="329"/>
      <c r="F34" s="329"/>
      <c r="G34" s="330" t="s">
        <v>435</v>
      </c>
      <c r="H34" s="330"/>
      <c r="I34" s="330"/>
      <c r="J34" s="330"/>
      <c r="K34" s="330"/>
    </row>
    <row r="35" customFormat="false" ht="66.75" hidden="false" customHeight="true" outlineLevel="0" collapsed="false">
      <c r="B35" s="316" t="s">
        <v>398</v>
      </c>
      <c r="C35" s="316"/>
      <c r="D35" s="316"/>
      <c r="E35" s="316"/>
      <c r="F35" s="316"/>
      <c r="G35" s="317" t="s">
        <v>399</v>
      </c>
      <c r="H35" s="317"/>
      <c r="I35" s="317"/>
      <c r="J35" s="317"/>
      <c r="K35" s="317"/>
    </row>
    <row r="37" customFormat="false" ht="36" hidden="false" customHeight="false" outlineLevel="0" collapsed="false">
      <c r="B37" s="299" t="s">
        <v>270</v>
      </c>
    </row>
    <row r="38" customFormat="false" ht="13" hidden="false" customHeight="true" outlineLevel="0" collapsed="false">
      <c r="B38" s="331" t="s">
        <v>271</v>
      </c>
      <c r="C38" s="331"/>
      <c r="D38" s="331"/>
      <c r="E38" s="331"/>
      <c r="F38" s="331"/>
      <c r="G38" s="332" t="s">
        <v>272</v>
      </c>
      <c r="H38" s="332"/>
      <c r="I38" s="313" t="s">
        <v>273</v>
      </c>
      <c r="J38" s="313"/>
      <c r="K38" s="313"/>
      <c r="L38" s="313"/>
      <c r="M38" s="313"/>
    </row>
    <row r="39" customFormat="false" ht="13" hidden="false" customHeight="true" outlineLevel="0" collapsed="false">
      <c r="B39" s="316" t="s">
        <v>400</v>
      </c>
      <c r="C39" s="316"/>
      <c r="D39" s="316"/>
      <c r="E39" s="316"/>
      <c r="F39" s="316"/>
      <c r="G39" s="334" t="s">
        <v>303</v>
      </c>
      <c r="H39" s="334"/>
      <c r="I39" s="335" t="s">
        <v>303</v>
      </c>
      <c r="J39" s="335"/>
      <c r="K39" s="335"/>
      <c r="L39" s="335"/>
      <c r="M39" s="335"/>
    </row>
    <row r="40" customFormat="false" ht="13" hidden="false" customHeight="true" outlineLevel="0" collapsed="false">
      <c r="B40" s="316"/>
      <c r="C40" s="316"/>
      <c r="D40" s="316"/>
      <c r="E40" s="316"/>
      <c r="F40" s="316"/>
      <c r="G40" s="337"/>
      <c r="H40" s="337"/>
      <c r="I40" s="317"/>
      <c r="J40" s="317"/>
      <c r="K40" s="317"/>
      <c r="L40" s="317"/>
      <c r="M40" s="317"/>
    </row>
    <row r="41" customFormat="false" ht="13" hidden="false" customHeight="true" outlineLevel="0" collapsed="false">
      <c r="B41" s="316"/>
      <c r="C41" s="316"/>
      <c r="D41" s="316"/>
      <c r="E41" s="316"/>
      <c r="F41" s="316"/>
      <c r="G41" s="334"/>
      <c r="H41" s="334"/>
      <c r="I41" s="336"/>
      <c r="J41" s="336"/>
      <c r="K41" s="336"/>
      <c r="L41" s="336"/>
      <c r="M41" s="336"/>
    </row>
    <row r="42" customFormat="false" ht="13" hidden="false" customHeight="true" outlineLevel="0" collapsed="false">
      <c r="B42" s="316"/>
      <c r="C42" s="316"/>
      <c r="D42" s="316"/>
      <c r="E42" s="316"/>
      <c r="F42" s="316"/>
      <c r="G42" s="334"/>
      <c r="H42" s="334"/>
      <c r="I42" s="317"/>
      <c r="J42" s="317"/>
      <c r="K42" s="317"/>
      <c r="L42" s="317"/>
      <c r="M42" s="317"/>
    </row>
    <row r="43" customFormat="false" ht="13" hidden="false" customHeight="true" outlineLevel="0" collapsed="false">
      <c r="B43" s="316" t="s">
        <v>471</v>
      </c>
      <c r="C43" s="316"/>
      <c r="D43" s="316"/>
      <c r="E43" s="316"/>
      <c r="F43" s="316"/>
      <c r="G43" s="337" t="s">
        <v>447</v>
      </c>
      <c r="H43" s="337"/>
      <c r="I43" s="317"/>
      <c r="J43" s="317"/>
      <c r="K43" s="317"/>
      <c r="L43" s="317"/>
      <c r="M43" s="317"/>
    </row>
    <row r="44" customFormat="false" ht="13" hidden="false" customHeight="true" outlineLevel="0" collapsed="false">
      <c r="B44" s="316" t="s">
        <v>446</v>
      </c>
      <c r="C44" s="316"/>
      <c r="D44" s="316"/>
      <c r="E44" s="316"/>
      <c r="F44" s="316"/>
      <c r="G44" s="334" t="s">
        <v>447</v>
      </c>
      <c r="H44" s="334"/>
      <c r="I44" s="317"/>
      <c r="J44" s="317"/>
      <c r="K44" s="317"/>
      <c r="L44" s="317"/>
      <c r="M44" s="317"/>
    </row>
    <row r="45" customFormat="false" ht="13" hidden="false" customHeight="true" outlineLevel="0" collapsed="false">
      <c r="B45" s="316" t="s">
        <v>448</v>
      </c>
      <c r="C45" s="316"/>
      <c r="D45" s="316"/>
      <c r="E45" s="316"/>
      <c r="F45" s="316"/>
      <c r="G45" s="334" t="s">
        <v>472</v>
      </c>
      <c r="H45" s="334"/>
      <c r="I45" s="317"/>
      <c r="J45" s="317"/>
      <c r="K45" s="317"/>
      <c r="L45" s="317"/>
      <c r="M45" s="317"/>
    </row>
    <row r="46" customFormat="false" ht="12" hidden="false" customHeight="false" outlineLevel="0" collapsed="false">
      <c r="B46" s="316"/>
      <c r="C46" s="316"/>
      <c r="D46" s="316"/>
      <c r="E46" s="316"/>
      <c r="F46" s="316"/>
      <c r="G46" s="337"/>
      <c r="H46" s="337"/>
      <c r="I46" s="317"/>
      <c r="J46" s="317"/>
      <c r="K46" s="317"/>
      <c r="L46" s="317"/>
      <c r="M46" s="317"/>
    </row>
    <row r="47" customFormat="false" ht="12" hidden="false" customHeight="false" outlineLevel="0" collapsed="false">
      <c r="B47" s="316"/>
      <c r="C47" s="316"/>
      <c r="D47" s="316"/>
      <c r="E47" s="316"/>
      <c r="F47" s="316"/>
      <c r="G47" s="337"/>
      <c r="H47" s="337"/>
      <c r="I47" s="317"/>
      <c r="J47" s="317"/>
      <c r="K47" s="317"/>
      <c r="L47" s="317"/>
      <c r="M47" s="317"/>
    </row>
    <row r="48" customFormat="false" ht="12" hidden="false" customHeight="false" outlineLevel="0" collapsed="false">
      <c r="B48" s="338"/>
      <c r="C48" s="339"/>
      <c r="D48" s="339"/>
      <c r="E48" s="339"/>
      <c r="F48" s="340"/>
      <c r="G48" s="341"/>
      <c r="H48" s="342"/>
      <c r="I48" s="343"/>
      <c r="J48" s="344"/>
      <c r="K48" s="344"/>
      <c r="L48" s="344"/>
      <c r="M48" s="345"/>
    </row>
    <row r="49" customFormat="false" ht="12" hidden="false" customHeight="false" outlineLevel="0" collapsed="false">
      <c r="B49" s="316"/>
      <c r="C49" s="316"/>
      <c r="D49" s="316"/>
      <c r="E49" s="316"/>
      <c r="F49" s="316"/>
      <c r="G49" s="334"/>
      <c r="H49" s="334"/>
      <c r="I49" s="317"/>
      <c r="J49" s="317"/>
      <c r="K49" s="317"/>
      <c r="L49" s="317"/>
      <c r="M49" s="317"/>
    </row>
    <row r="50" customFormat="false" ht="30.75" hidden="false" customHeight="true" outlineLevel="0" collapsed="false">
      <c r="B50" s="354" t="s">
        <v>400</v>
      </c>
      <c r="C50" s="354"/>
      <c r="D50" s="354"/>
      <c r="E50" s="354"/>
      <c r="F50" s="354"/>
      <c r="G50" s="334"/>
      <c r="H50" s="334"/>
      <c r="I50" s="317"/>
      <c r="J50" s="317"/>
      <c r="K50" s="317"/>
      <c r="L50" s="317"/>
      <c r="M50" s="317"/>
    </row>
    <row r="51" customFormat="false" ht="75" hidden="false" customHeight="true" outlineLevel="0" collapsed="false">
      <c r="B51" s="346"/>
      <c r="C51" s="346"/>
      <c r="D51" s="346"/>
      <c r="E51" s="346"/>
      <c r="F51" s="346"/>
      <c r="G51" s="347"/>
      <c r="H51" s="347"/>
      <c r="I51" s="346"/>
      <c r="J51" s="346"/>
      <c r="K51" s="346"/>
      <c r="L51" s="346"/>
      <c r="M51" s="346"/>
    </row>
    <row r="52" customFormat="false" ht="24.75" hidden="false" customHeight="true" outlineLevel="0" collapsed="false">
      <c r="B52" s="299" t="s">
        <v>294</v>
      </c>
    </row>
    <row r="53" customFormat="false" ht="43" hidden="false" customHeight="true" outlineLevel="0" collapsed="false">
      <c r="B53" s="331" t="s">
        <v>271</v>
      </c>
      <c r="C53" s="331"/>
      <c r="D53" s="331"/>
      <c r="E53" s="331"/>
      <c r="F53" s="331"/>
      <c r="G53" s="332" t="s">
        <v>272</v>
      </c>
      <c r="H53" s="332"/>
      <c r="I53" s="313" t="s">
        <v>295</v>
      </c>
      <c r="J53" s="313"/>
      <c r="K53" s="313"/>
      <c r="L53" s="313"/>
      <c r="M53" s="313"/>
    </row>
    <row r="54" customFormat="false" ht="75" hidden="false" customHeight="true" outlineLevel="0" collapsed="false">
      <c r="B54" s="316" t="s">
        <v>458</v>
      </c>
      <c r="C54" s="316"/>
      <c r="D54" s="316"/>
      <c r="E54" s="316"/>
      <c r="F54" s="316"/>
      <c r="G54" s="334" t="s">
        <v>473</v>
      </c>
      <c r="H54" s="334"/>
      <c r="I54" s="335"/>
      <c r="J54" s="335"/>
      <c r="K54" s="335"/>
      <c r="L54" s="335"/>
      <c r="M54" s="335"/>
    </row>
    <row r="55" customFormat="false" ht="13" hidden="false" customHeight="true" outlineLevel="0" collapsed="false">
      <c r="B55" s="316" t="s">
        <v>460</v>
      </c>
      <c r="C55" s="316"/>
      <c r="D55" s="316"/>
      <c r="E55" s="316"/>
      <c r="F55" s="316"/>
      <c r="G55" s="337" t="s">
        <v>461</v>
      </c>
      <c r="H55" s="337"/>
      <c r="I55" s="317"/>
      <c r="J55" s="317"/>
      <c r="K55" s="317"/>
      <c r="L55" s="317"/>
      <c r="M55" s="317"/>
    </row>
    <row r="56" customFormat="false" ht="13" hidden="false" customHeight="true" outlineLevel="0" collapsed="false">
      <c r="B56" s="316" t="s">
        <v>462</v>
      </c>
      <c r="C56" s="316"/>
      <c r="D56" s="316"/>
      <c r="E56" s="316"/>
      <c r="F56" s="316"/>
      <c r="G56" s="334" t="n">
        <v>43312</v>
      </c>
      <c r="H56" s="334"/>
      <c r="I56" s="336" t="s">
        <v>463</v>
      </c>
      <c r="J56" s="336"/>
      <c r="K56" s="336"/>
      <c r="L56" s="336"/>
      <c r="M56" s="336"/>
    </row>
    <row r="57" customFormat="false" ht="12" hidden="false" customHeight="false" outlineLevel="0" collapsed="false">
      <c r="B57" s="316"/>
      <c r="C57" s="316"/>
      <c r="D57" s="316"/>
      <c r="E57" s="316"/>
      <c r="F57" s="316"/>
      <c r="G57" s="334"/>
      <c r="H57" s="334"/>
      <c r="I57" s="317"/>
      <c r="J57" s="317"/>
      <c r="K57" s="317"/>
      <c r="L57" s="317"/>
      <c r="M57" s="317"/>
    </row>
    <row r="58" customFormat="false" ht="30.75" hidden="false" customHeight="true" outlineLevel="0" collapsed="false">
      <c r="B58" s="316"/>
      <c r="C58" s="316"/>
      <c r="D58" s="316"/>
      <c r="E58" s="316"/>
      <c r="F58" s="316"/>
      <c r="G58" s="337"/>
      <c r="H58" s="337"/>
      <c r="I58" s="317"/>
      <c r="J58" s="317"/>
      <c r="K58" s="317"/>
      <c r="L58" s="317"/>
      <c r="M58" s="317"/>
    </row>
    <row r="59" customFormat="false" ht="24.75" hidden="false" customHeight="true" outlineLevel="0" collapsed="false">
      <c r="B59" s="316"/>
      <c r="C59" s="316"/>
      <c r="D59" s="316"/>
      <c r="E59" s="316"/>
      <c r="F59" s="316"/>
      <c r="G59" s="334"/>
      <c r="H59" s="334"/>
      <c r="I59" s="317"/>
      <c r="J59" s="317"/>
      <c r="K59" s="317"/>
      <c r="L59" s="317"/>
      <c r="M59" s="317"/>
    </row>
    <row r="60" customFormat="false" ht="24.75" hidden="false" customHeight="true" outlineLevel="0" collapsed="false">
      <c r="B60" s="316"/>
      <c r="C60" s="316"/>
      <c r="D60" s="316"/>
      <c r="E60" s="316"/>
      <c r="F60" s="316"/>
      <c r="G60" s="334"/>
      <c r="H60" s="334"/>
      <c r="I60" s="317"/>
      <c r="J60" s="317"/>
      <c r="K60" s="317"/>
      <c r="L60" s="317"/>
      <c r="M60" s="317"/>
    </row>
    <row r="61" customFormat="false" ht="24.75" hidden="false" customHeight="true" outlineLevel="0" collapsed="false"/>
    <row r="62" customFormat="false" ht="24.75" hidden="false" customHeight="true" outlineLevel="0" collapsed="false"/>
    <row r="63" customFormat="false" ht="24.75" hidden="false" customHeight="true" outlineLevel="0" collapsed="false">
      <c r="B63" s="348" t="s">
        <v>308</v>
      </c>
      <c r="C63" s="348"/>
      <c r="D63" s="348"/>
      <c r="E63" s="348"/>
      <c r="F63" s="348"/>
    </row>
    <row r="64" customFormat="false" ht="24.75" hidden="false" customHeight="true" outlineLevel="0" collapsed="false"/>
    <row r="65" customFormat="false" ht="12" hidden="false" customHeight="false" outlineLevel="0" collapsed="false">
      <c r="B65" s="4"/>
      <c r="C65" s="4"/>
    </row>
    <row r="66" customFormat="false" ht="24" hidden="false" customHeight="false" outlineLevel="0" collapsed="false">
      <c r="B66" s="349" t="s">
        <v>137</v>
      </c>
      <c r="C66" s="350" t="s">
        <v>2</v>
      </c>
      <c r="D66" s="351" t="s">
        <v>309</v>
      </c>
      <c r="E66" s="351" t="s">
        <v>310</v>
      </c>
      <c r="F66" s="351" t="s">
        <v>311</v>
      </c>
      <c r="G66" s="351" t="s">
        <v>312</v>
      </c>
      <c r="H66" s="351" t="s">
        <v>313</v>
      </c>
      <c r="I66" s="351" t="s">
        <v>314</v>
      </c>
      <c r="J66" s="351" t="s">
        <v>315</v>
      </c>
      <c r="K66" s="351" t="s">
        <v>316</v>
      </c>
      <c r="L66" s="351" t="s">
        <v>317</v>
      </c>
      <c r="M66" s="351" t="s">
        <v>318</v>
      </c>
      <c r="N66" s="351" t="s">
        <v>411</v>
      </c>
      <c r="O66" s="351" t="s">
        <v>412</v>
      </c>
    </row>
    <row r="67" customFormat="false" ht="102" hidden="false" customHeight="true" outlineLevel="0" collapsed="false">
      <c r="B67" s="322" t="s">
        <v>319</v>
      </c>
      <c r="C67" s="4" t="s">
        <v>320</v>
      </c>
      <c r="D67" s="1" t="s">
        <v>321</v>
      </c>
      <c r="F67" s="1" t="s">
        <v>322</v>
      </c>
      <c r="H67" s="1" t="s">
        <v>322</v>
      </c>
      <c r="J67" s="1" t="s">
        <v>323</v>
      </c>
      <c r="N67" s="1" t="s">
        <v>413</v>
      </c>
    </row>
    <row r="68" customFormat="false" ht="76.5" hidden="false" customHeight="true" outlineLevel="0" collapsed="false">
      <c r="B68" s="322" t="s">
        <v>324</v>
      </c>
      <c r="C68" s="4" t="s">
        <v>325</v>
      </c>
      <c r="D68" s="1" t="s">
        <v>326</v>
      </c>
      <c r="F68" s="1" t="s">
        <v>327</v>
      </c>
      <c r="H68" s="1" t="s">
        <v>328</v>
      </c>
      <c r="J68" s="1" t="s">
        <v>328</v>
      </c>
      <c r="N68" s="1" t="s">
        <v>414</v>
      </c>
    </row>
    <row r="69" customFormat="false" ht="89.25" hidden="false" customHeight="true" outlineLevel="0" collapsed="false">
      <c r="B69" s="322" t="s">
        <v>8</v>
      </c>
      <c r="C69" s="4" t="s">
        <v>329</v>
      </c>
      <c r="D69" s="1" t="s">
        <v>330</v>
      </c>
      <c r="F69" s="1" t="s">
        <v>331</v>
      </c>
      <c r="H69" s="1" t="s">
        <v>332</v>
      </c>
      <c r="J69" s="1" t="s">
        <v>333</v>
      </c>
      <c r="N69" s="1" t="s">
        <v>415</v>
      </c>
    </row>
    <row r="70" customFormat="false" ht="106.5" hidden="false" customHeight="true" outlineLevel="0" collapsed="false">
      <c r="B70" s="322" t="s">
        <v>334</v>
      </c>
      <c r="C70" s="4" t="s">
        <v>335</v>
      </c>
      <c r="D70" s="1" t="s">
        <v>336</v>
      </c>
      <c r="F70" s="1" t="s">
        <v>337</v>
      </c>
      <c r="G70" s="1" t="s">
        <v>338</v>
      </c>
      <c r="H70" s="1" t="s">
        <v>339</v>
      </c>
      <c r="K70" s="1" t="s">
        <v>340</v>
      </c>
      <c r="N70" s="1" t="s">
        <v>416</v>
      </c>
    </row>
    <row r="71" customFormat="false" ht="90.75" hidden="false" customHeight="true" outlineLevel="0" collapsed="false">
      <c r="B71" s="322" t="s">
        <v>341</v>
      </c>
      <c r="C71" s="4" t="s">
        <v>342</v>
      </c>
      <c r="D71" s="1" t="s">
        <v>343</v>
      </c>
      <c r="F71" s="1" t="s">
        <v>344</v>
      </c>
      <c r="H71" s="1" t="s">
        <v>345</v>
      </c>
      <c r="J71" s="1" t="s">
        <v>346</v>
      </c>
      <c r="N71" s="1" t="s">
        <v>417</v>
      </c>
    </row>
    <row r="72" customFormat="false" ht="81.75" hidden="false" customHeight="true" outlineLevel="0" collapsed="false">
      <c r="B72" s="352" t="s">
        <v>167</v>
      </c>
      <c r="C72" s="4" t="s">
        <v>347</v>
      </c>
      <c r="D72" s="1" t="s">
        <v>348</v>
      </c>
      <c r="F72" s="1" t="s">
        <v>349</v>
      </c>
      <c r="H72" s="1" t="s">
        <v>350</v>
      </c>
      <c r="J72" s="1" t="s">
        <v>351</v>
      </c>
      <c r="N72" s="1" t="s">
        <v>418</v>
      </c>
    </row>
    <row r="73" customFormat="false" ht="84" hidden="false" customHeight="true" outlineLevel="0" collapsed="false">
      <c r="B73" s="322" t="s">
        <v>352</v>
      </c>
      <c r="C73" s="4" t="s">
        <v>353</v>
      </c>
      <c r="D73" s="1" t="s">
        <v>354</v>
      </c>
      <c r="F73" s="1" t="s">
        <v>355</v>
      </c>
      <c r="H73" s="1" t="s">
        <v>356</v>
      </c>
      <c r="J73" s="1" t="s">
        <v>357</v>
      </c>
      <c r="N73" s="1" t="s">
        <v>419</v>
      </c>
    </row>
    <row r="74" customFormat="false" ht="113" hidden="false" customHeight="true" outlineLevel="0" collapsed="false">
      <c r="B74" s="322" t="s">
        <v>188</v>
      </c>
      <c r="C74" s="4" t="s">
        <v>358</v>
      </c>
      <c r="D74" s="1" t="s">
        <v>359</v>
      </c>
      <c r="F74" s="1" t="s">
        <v>360</v>
      </c>
      <c r="H74" s="1" t="s">
        <v>361</v>
      </c>
      <c r="J74" s="1" t="s">
        <v>362</v>
      </c>
      <c r="N74" s="1" t="s">
        <v>420</v>
      </c>
    </row>
    <row r="75" customFormat="false" ht="113" hidden="false" customHeight="true" outlineLevel="0" collapsed="false">
      <c r="B75" s="352" t="s">
        <v>363</v>
      </c>
      <c r="C75" s="4" t="s">
        <v>364</v>
      </c>
      <c r="D75" s="1" t="s">
        <v>365</v>
      </c>
      <c r="F75" s="1" t="s">
        <v>366</v>
      </c>
    </row>
    <row r="76" customFormat="false" ht="113" hidden="false" customHeight="true" outlineLevel="0" collapsed="false">
      <c r="B76" s="352" t="s">
        <v>174</v>
      </c>
      <c r="C76" s="4" t="s">
        <v>367</v>
      </c>
      <c r="D76" s="1" t="s">
        <v>368</v>
      </c>
      <c r="F76" s="1" t="s">
        <v>369</v>
      </c>
      <c r="G76" s="1" t="s">
        <v>370</v>
      </c>
      <c r="H76" s="1" t="s">
        <v>371</v>
      </c>
      <c r="J76" s="1" t="s">
        <v>372</v>
      </c>
    </row>
    <row r="77" customFormat="false" ht="113" hidden="false" customHeight="true" outlineLevel="0" collapsed="false">
      <c r="B77" s="47" t="s">
        <v>373</v>
      </c>
      <c r="C77" s="353" t="s">
        <v>373</v>
      </c>
      <c r="D77" s="353" t="s">
        <v>374</v>
      </c>
      <c r="G77" s="1" t="s">
        <v>375</v>
      </c>
      <c r="H77" s="1" t="s">
        <v>376</v>
      </c>
      <c r="J77" s="1" t="s">
        <v>377</v>
      </c>
      <c r="K77" s="1" t="s">
        <v>378</v>
      </c>
      <c r="L77" s="1" t="s">
        <v>379</v>
      </c>
      <c r="M77" s="1" t="s">
        <v>380</v>
      </c>
    </row>
    <row r="78" customFormat="false" ht="113" hidden="false" customHeight="true" outlineLevel="0" collapsed="false"/>
    <row r="79" customFormat="false" ht="113" hidden="false" customHeight="true" outlineLevel="0" collapsed="false"/>
    <row r="80" customFormat="false" ht="113" hidden="false" customHeight="true" outlineLevel="0" collapsed="false"/>
    <row r="81" customFormat="false" ht="113" hidden="false" customHeight="true" outlineLevel="0" collapsed="false"/>
  </sheetData>
  <mergeCells count="108">
    <mergeCell ref="C8:G8"/>
    <mergeCell ref="H8:L8"/>
    <mergeCell ref="C9:G9"/>
    <mergeCell ref="H9:L9"/>
    <mergeCell ref="C10:G10"/>
    <mergeCell ref="H10:L10"/>
    <mergeCell ref="C11:G11"/>
    <mergeCell ref="H11:L11"/>
    <mergeCell ref="C12:G12"/>
    <mergeCell ref="H12:L12"/>
    <mergeCell ref="C13:G13"/>
    <mergeCell ref="H13:L13"/>
    <mergeCell ref="B17:F17"/>
    <mergeCell ref="G17:K17"/>
    <mergeCell ref="B18:F18"/>
    <mergeCell ref="G18:K18"/>
    <mergeCell ref="B19:F19"/>
    <mergeCell ref="G19:K19"/>
    <mergeCell ref="B20:F20"/>
    <mergeCell ref="G20:K20"/>
    <mergeCell ref="B21:F21"/>
    <mergeCell ref="G21:K21"/>
    <mergeCell ref="B22:F22"/>
    <mergeCell ref="G22:K22"/>
    <mergeCell ref="B23:F23"/>
    <mergeCell ref="G23:K23"/>
    <mergeCell ref="B24:F24"/>
    <mergeCell ref="G24:K24"/>
    <mergeCell ref="B27:F27"/>
    <mergeCell ref="G27:K27"/>
    <mergeCell ref="B28:F28"/>
    <mergeCell ref="G28:K28"/>
    <mergeCell ref="B29:F29"/>
    <mergeCell ref="G29:K29"/>
    <mergeCell ref="B30:F30"/>
    <mergeCell ref="G30:K30"/>
    <mergeCell ref="B31:F31"/>
    <mergeCell ref="G31:K31"/>
    <mergeCell ref="B32:F32"/>
    <mergeCell ref="G32:K32"/>
    <mergeCell ref="B33:F33"/>
    <mergeCell ref="G33:K33"/>
    <mergeCell ref="B34:F34"/>
    <mergeCell ref="G34:K34"/>
    <mergeCell ref="B35:F35"/>
    <mergeCell ref="G35:K35"/>
    <mergeCell ref="B38:F38"/>
    <mergeCell ref="G38:H38"/>
    <mergeCell ref="I38:M38"/>
    <mergeCell ref="B39:F39"/>
    <mergeCell ref="G39:H39"/>
    <mergeCell ref="I39:M39"/>
    <mergeCell ref="B40:F40"/>
    <mergeCell ref="G40:H40"/>
    <mergeCell ref="I40:M40"/>
    <mergeCell ref="B41:F41"/>
    <mergeCell ref="G41:H41"/>
    <mergeCell ref="I41:M41"/>
    <mergeCell ref="B42:F42"/>
    <mergeCell ref="G42:H42"/>
    <mergeCell ref="I42:M42"/>
    <mergeCell ref="B43:F43"/>
    <mergeCell ref="G43:H43"/>
    <mergeCell ref="I43:M43"/>
    <mergeCell ref="B44:F44"/>
    <mergeCell ref="G44:H44"/>
    <mergeCell ref="I44:M44"/>
    <mergeCell ref="B45:F45"/>
    <mergeCell ref="G45:H45"/>
    <mergeCell ref="I45:M45"/>
    <mergeCell ref="B46:F46"/>
    <mergeCell ref="G46:H46"/>
    <mergeCell ref="I46:M46"/>
    <mergeCell ref="B47:F47"/>
    <mergeCell ref="G47:H47"/>
    <mergeCell ref="I47:M47"/>
    <mergeCell ref="B49:F49"/>
    <mergeCell ref="G49:H49"/>
    <mergeCell ref="I49:M49"/>
    <mergeCell ref="B50:F50"/>
    <mergeCell ref="G50:H50"/>
    <mergeCell ref="I50:M50"/>
    <mergeCell ref="B53:F53"/>
    <mergeCell ref="G53:H53"/>
    <mergeCell ref="I53:M53"/>
    <mergeCell ref="B54:F54"/>
    <mergeCell ref="G54:H54"/>
    <mergeCell ref="I54:M54"/>
    <mergeCell ref="B55:F55"/>
    <mergeCell ref="G55:H55"/>
    <mergeCell ref="I55:M55"/>
    <mergeCell ref="B56:F56"/>
    <mergeCell ref="G56:H56"/>
    <mergeCell ref="I56:M56"/>
    <mergeCell ref="B57:F57"/>
    <mergeCell ref="G57:H57"/>
    <mergeCell ref="I57:M57"/>
    <mergeCell ref="B58:F58"/>
    <mergeCell ref="G58:H58"/>
    <mergeCell ref="I58:M58"/>
    <mergeCell ref="B59:F59"/>
    <mergeCell ref="G59:H59"/>
    <mergeCell ref="I59:M59"/>
    <mergeCell ref="B60:F60"/>
    <mergeCell ref="G60:H60"/>
    <mergeCell ref="I60:M60"/>
    <mergeCell ref="B63:F63"/>
    <mergeCell ref="B65:C65"/>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sheetPr filterMode="false">
    <pageSetUpPr fitToPage="true"/>
  </sheetPr>
  <dimension ref="B2:O78"/>
  <sheetViews>
    <sheetView showFormulas="false" showGridLines="true" showRowColHeaders="true" showZeros="true" rightToLeft="false" tabSelected="false" showOutlineSymbols="true" defaultGridColor="true" view="normal" topLeftCell="B1" colorId="64" zoomScale="90" zoomScaleNormal="90" zoomScalePageLayoutView="100" workbookViewId="0">
      <selection pane="topLeft" activeCell="B56" activeCellId="0" sqref="B56"/>
    </sheetView>
  </sheetViews>
  <sheetFormatPr defaultRowHeight="12" zeroHeight="false" outlineLevelRow="0" outlineLevelCol="0"/>
  <cols>
    <col collapsed="false" customWidth="true" hidden="false" outlineLevel="0" max="1" min="1" style="0" width="6.83"/>
    <col collapsed="false" customWidth="true" hidden="false" outlineLevel="0" max="3" min="2" style="1" width="22.83"/>
    <col collapsed="false" customWidth="true" hidden="false" outlineLevel="0" max="4" min="4" style="1" width="16.15"/>
    <col collapsed="false" customWidth="true" hidden="false" outlineLevel="0" max="5" min="5" style="1" width="16.33"/>
    <col collapsed="false" customWidth="true" hidden="false" outlineLevel="0" max="6" min="6" style="1" width="16.67"/>
    <col collapsed="false" customWidth="true" hidden="false" outlineLevel="0" max="7" min="7" style="1" width="21.17"/>
    <col collapsed="false" customWidth="true" hidden="false" outlineLevel="0" max="8" min="8" style="1" width="15.83"/>
    <col collapsed="false" customWidth="true" hidden="false" outlineLevel="0" max="9" min="9" style="1" width="25.33"/>
    <col collapsed="false" customWidth="true" hidden="false" outlineLevel="0" max="10" min="10" style="1" width="21.5"/>
    <col collapsed="false" customWidth="true" hidden="false" outlineLevel="0" max="11" min="11" style="1" width="24"/>
    <col collapsed="false" customWidth="true" hidden="false" outlineLevel="0" max="12" min="12" style="1" width="24.49"/>
    <col collapsed="false" customWidth="true" hidden="false" outlineLevel="0" max="13" min="13" style="1" width="16.67"/>
    <col collapsed="false" customWidth="true" hidden="false" outlineLevel="0" max="14" min="14" style="1" width="17.83"/>
    <col collapsed="false" customWidth="true" hidden="false" outlineLevel="0" max="15" min="15" style="1" width="19.84"/>
    <col collapsed="false" customWidth="true" hidden="false" outlineLevel="0" max="59" min="16" style="0" width="8.83"/>
    <col collapsed="false" customWidth="true" hidden="false" outlineLevel="0" max="70" min="60" style="0" width="37.83"/>
    <col collapsed="false" customWidth="true" hidden="false" outlineLevel="0" max="71" min="71" style="0" width="35.85"/>
    <col collapsed="false" customWidth="true" hidden="false" outlineLevel="0" max="72" min="72" style="1" width="33.15"/>
    <col collapsed="false" customWidth="true" hidden="false" outlineLevel="0" max="73" min="73" style="1" width="31.66"/>
    <col collapsed="false" customWidth="true" hidden="false" outlineLevel="0" max="74" min="74" style="0" width="30.5"/>
    <col collapsed="false" customWidth="true" hidden="false" outlineLevel="0" max="75" min="75" style="0" width="32.15"/>
    <col collapsed="false" customWidth="true" hidden="false" outlineLevel="0" max="76" min="76" style="0" width="42.83"/>
    <col collapsed="false" customWidth="true" hidden="false" outlineLevel="0" max="77" min="77" style="0" width="44"/>
    <col collapsed="false" customWidth="true" hidden="false" outlineLevel="0" max="1025" min="78" style="0" width="8.83"/>
  </cols>
  <sheetData>
    <row r="2" customFormat="false" ht="12" hidden="false" customHeight="false" outlineLevel="0" collapsed="false">
      <c r="B2" s="291" t="s">
        <v>0</v>
      </c>
      <c r="C2" s="292"/>
    </row>
    <row r="3" customFormat="false" ht="12" hidden="false" customHeight="false" outlineLevel="0" collapsed="false">
      <c r="B3" s="293" t="s">
        <v>2</v>
      </c>
      <c r="C3" s="294" t="str">
        <f aca="false">Metrics!B3</f>
        <v>Operations</v>
      </c>
    </row>
    <row r="4" customFormat="false" ht="12" hidden="false" customHeight="false" outlineLevel="0" collapsed="false">
      <c r="B4" s="295" t="s">
        <v>5</v>
      </c>
      <c r="C4" s="296" t="n">
        <v>2018</v>
      </c>
    </row>
    <row r="5" customFormat="false" ht="12" hidden="false" customHeight="false" outlineLevel="0" collapsed="false">
      <c r="B5" s="297" t="s">
        <v>7</v>
      </c>
      <c r="C5" s="298" t="str">
        <f aca="false">Metrics!B5</f>
        <v>Matt Doidge</v>
      </c>
    </row>
    <row r="7" customFormat="false" ht="12" hidden="false" customHeight="false" outlineLevel="0" collapsed="false">
      <c r="B7" s="299" t="s">
        <v>220</v>
      </c>
    </row>
    <row r="8" customFormat="false" ht="16.5" hidden="false" customHeight="true" outlineLevel="0" collapsed="false">
      <c r="B8" s="300" t="s">
        <v>136</v>
      </c>
      <c r="C8" s="301" t="s">
        <v>221</v>
      </c>
      <c r="D8" s="301"/>
      <c r="E8" s="301"/>
      <c r="F8" s="301"/>
      <c r="G8" s="301"/>
      <c r="H8" s="301" t="s">
        <v>222</v>
      </c>
      <c r="I8" s="301"/>
      <c r="J8" s="301"/>
      <c r="K8" s="301"/>
      <c r="L8" s="301"/>
    </row>
    <row r="9" customFormat="false" ht="249" hidden="false" customHeight="true" outlineLevel="0" collapsed="false">
      <c r="B9" s="302" t="s">
        <v>223</v>
      </c>
      <c r="C9" s="303" t="s">
        <v>474</v>
      </c>
      <c r="D9" s="303"/>
      <c r="E9" s="303"/>
      <c r="F9" s="303"/>
      <c r="G9" s="303"/>
      <c r="H9" s="304" t="s">
        <v>475</v>
      </c>
      <c r="I9" s="304"/>
      <c r="J9" s="304"/>
      <c r="K9" s="304"/>
      <c r="L9" s="304"/>
    </row>
    <row r="10" customFormat="false" ht="197.25" hidden="false" customHeight="true" outlineLevel="0" collapsed="false">
      <c r="B10" s="305" t="s">
        <v>225</v>
      </c>
      <c r="C10" s="32" t="s">
        <v>476</v>
      </c>
      <c r="D10" s="32"/>
      <c r="E10" s="32"/>
      <c r="F10" s="32"/>
      <c r="G10" s="32"/>
      <c r="H10" s="306"/>
      <c r="I10" s="306"/>
      <c r="J10" s="306"/>
      <c r="K10" s="306"/>
      <c r="L10" s="306"/>
    </row>
    <row r="11" customFormat="false" ht="281" hidden="false" customHeight="true" outlineLevel="0" collapsed="false">
      <c r="B11" s="307" t="s">
        <v>227</v>
      </c>
      <c r="C11" s="308" t="s">
        <v>477</v>
      </c>
      <c r="D11" s="308"/>
      <c r="E11" s="308"/>
      <c r="F11" s="308"/>
      <c r="G11" s="308"/>
      <c r="H11" s="306" t="s">
        <v>478</v>
      </c>
      <c r="I11" s="306"/>
      <c r="J11" s="306"/>
      <c r="K11" s="306"/>
      <c r="L11" s="306"/>
    </row>
    <row r="12" customFormat="false" ht="192" hidden="false" customHeight="true" outlineLevel="0" collapsed="false">
      <c r="B12" s="307" t="s">
        <v>230</v>
      </c>
      <c r="C12" s="308" t="s">
        <v>479</v>
      </c>
      <c r="D12" s="308"/>
      <c r="E12" s="308"/>
      <c r="F12" s="308"/>
      <c r="G12" s="308"/>
      <c r="H12" s="306" t="s">
        <v>480</v>
      </c>
      <c r="I12" s="306"/>
      <c r="J12" s="306"/>
      <c r="K12" s="306"/>
      <c r="L12" s="306"/>
    </row>
    <row r="13" customFormat="false" ht="237" hidden="false" customHeight="true" outlineLevel="0" collapsed="false">
      <c r="B13" s="309" t="s">
        <v>233</v>
      </c>
      <c r="C13" s="310" t="s">
        <v>481</v>
      </c>
      <c r="D13" s="310"/>
      <c r="E13" s="310"/>
      <c r="F13" s="310"/>
      <c r="G13" s="310"/>
      <c r="H13" s="311" t="s">
        <v>482</v>
      </c>
      <c r="I13" s="311"/>
      <c r="J13" s="311"/>
      <c r="K13" s="311"/>
      <c r="L13" s="311"/>
    </row>
    <row r="14" customFormat="false" ht="84" hidden="false" customHeight="false" outlineLevel="0" collapsed="false">
      <c r="B14" s="1" t="s">
        <v>235</v>
      </c>
      <c r="H14" s="1" t="s">
        <v>483</v>
      </c>
    </row>
    <row r="16" customFormat="false" ht="12" hidden="false" customHeight="false" outlineLevel="0" collapsed="false">
      <c r="B16" s="299" t="s">
        <v>236</v>
      </c>
    </row>
    <row r="17" customFormat="false" ht="13" hidden="false" customHeight="true" outlineLevel="0" collapsed="false">
      <c r="B17" s="312" t="s">
        <v>237</v>
      </c>
      <c r="C17" s="312"/>
      <c r="D17" s="312"/>
      <c r="E17" s="312"/>
      <c r="F17" s="312"/>
      <c r="G17" s="313" t="s">
        <v>238</v>
      </c>
      <c r="H17" s="313"/>
      <c r="I17" s="313"/>
      <c r="J17" s="313"/>
      <c r="K17" s="313"/>
    </row>
    <row r="18" customFormat="false" ht="188" hidden="false" customHeight="true" outlineLevel="0" collapsed="false">
      <c r="B18" s="314" t="s">
        <v>391</v>
      </c>
      <c r="C18" s="314"/>
      <c r="D18" s="314"/>
      <c r="E18" s="314"/>
      <c r="F18" s="314"/>
      <c r="G18" s="315" t="s">
        <v>392</v>
      </c>
      <c r="H18" s="315"/>
      <c r="I18" s="315"/>
      <c r="J18" s="315"/>
      <c r="K18" s="315"/>
    </row>
    <row r="19" customFormat="false" ht="188" hidden="false" customHeight="true" outlineLevel="0" collapsed="false">
      <c r="B19" s="314" t="s">
        <v>393</v>
      </c>
      <c r="C19" s="314"/>
      <c r="D19" s="314"/>
      <c r="E19" s="314"/>
      <c r="F19" s="314"/>
      <c r="G19" s="315" t="s">
        <v>242</v>
      </c>
      <c r="H19" s="315"/>
      <c r="I19" s="315"/>
      <c r="J19" s="315"/>
      <c r="K19" s="315"/>
    </row>
    <row r="20" customFormat="false" ht="119.25" hidden="false" customHeight="true" outlineLevel="0" collapsed="false">
      <c r="B20" s="316" t="s">
        <v>470</v>
      </c>
      <c r="C20" s="316"/>
      <c r="D20" s="316"/>
      <c r="E20" s="316"/>
      <c r="F20" s="316"/>
      <c r="G20" s="317" t="s">
        <v>244</v>
      </c>
      <c r="H20" s="317"/>
      <c r="I20" s="317"/>
      <c r="J20" s="317"/>
      <c r="K20" s="317"/>
    </row>
    <row r="21" customFormat="false" ht="150" hidden="false" customHeight="true" outlineLevel="0" collapsed="false">
      <c r="B21" s="318" t="s">
        <v>245</v>
      </c>
      <c r="C21" s="318"/>
      <c r="D21" s="318"/>
      <c r="E21" s="318"/>
      <c r="F21" s="318"/>
      <c r="G21" s="319" t="s">
        <v>246</v>
      </c>
      <c r="H21" s="319"/>
      <c r="I21" s="319"/>
      <c r="J21" s="319"/>
      <c r="K21" s="319"/>
    </row>
    <row r="22" customFormat="false" ht="150" hidden="false" customHeight="true" outlineLevel="0" collapsed="false">
      <c r="B22" s="320" t="s">
        <v>247</v>
      </c>
      <c r="C22" s="320"/>
      <c r="D22" s="320"/>
      <c r="E22" s="320"/>
      <c r="F22" s="320"/>
      <c r="G22" s="321" t="s">
        <v>248</v>
      </c>
      <c r="H22" s="321"/>
      <c r="I22" s="321"/>
      <c r="J22" s="321"/>
      <c r="K22" s="321"/>
      <c r="L22" s="322"/>
    </row>
    <row r="23" customFormat="false" ht="150" hidden="false" customHeight="true" outlineLevel="0" collapsed="false">
      <c r="B23" s="323" t="s">
        <v>395</v>
      </c>
      <c r="C23" s="323"/>
      <c r="D23" s="323"/>
      <c r="E23" s="323"/>
      <c r="F23" s="323"/>
      <c r="G23" s="324" t="s">
        <v>250</v>
      </c>
      <c r="H23" s="324"/>
      <c r="I23" s="324"/>
      <c r="J23" s="324"/>
      <c r="K23" s="324"/>
      <c r="L23" s="4"/>
    </row>
    <row r="24" customFormat="false" ht="92.25" hidden="false" customHeight="true" outlineLevel="0" collapsed="false">
      <c r="B24" s="325" t="s">
        <v>251</v>
      </c>
      <c r="C24" s="325"/>
      <c r="D24" s="325"/>
      <c r="E24" s="325"/>
      <c r="F24" s="325"/>
      <c r="G24" s="326" t="s">
        <v>252</v>
      </c>
      <c r="H24" s="326"/>
      <c r="I24" s="326"/>
      <c r="J24" s="326"/>
      <c r="K24" s="326"/>
    </row>
    <row r="26" customFormat="false" ht="24" hidden="false" customHeight="false" outlineLevel="0" collapsed="false">
      <c r="B26" s="299" t="s">
        <v>253</v>
      </c>
    </row>
    <row r="27" customFormat="false" ht="13" hidden="false" customHeight="true" outlineLevel="0" collapsed="false">
      <c r="B27" s="312" t="s">
        <v>237</v>
      </c>
      <c r="C27" s="312"/>
      <c r="D27" s="312"/>
      <c r="E27" s="312"/>
      <c r="F27" s="312"/>
      <c r="G27" s="313" t="s">
        <v>238</v>
      </c>
      <c r="H27" s="313"/>
      <c r="I27" s="313"/>
      <c r="J27" s="313"/>
      <c r="K27" s="313"/>
    </row>
    <row r="28" customFormat="false" ht="78" hidden="false" customHeight="true" outlineLevel="0" collapsed="false">
      <c r="B28" s="316" t="s">
        <v>254</v>
      </c>
      <c r="C28" s="316"/>
      <c r="D28" s="316"/>
      <c r="E28" s="316"/>
      <c r="F28" s="316"/>
      <c r="G28" s="317" t="s">
        <v>431</v>
      </c>
      <c r="H28" s="317"/>
      <c r="I28" s="317"/>
      <c r="J28" s="317"/>
      <c r="K28" s="317"/>
    </row>
    <row r="29" customFormat="false" ht="78" hidden="false" customHeight="true" outlineLevel="0" collapsed="false">
      <c r="B29" s="316" t="s">
        <v>256</v>
      </c>
      <c r="C29" s="316"/>
      <c r="D29" s="316"/>
      <c r="E29" s="316"/>
      <c r="F29" s="316"/>
      <c r="G29" s="317" t="s">
        <v>257</v>
      </c>
      <c r="H29" s="317"/>
      <c r="I29" s="317"/>
      <c r="J29" s="317"/>
      <c r="K29" s="317"/>
    </row>
    <row r="30" customFormat="false" ht="69" hidden="false" customHeight="true" outlineLevel="0" collapsed="false">
      <c r="B30" s="316" t="s">
        <v>432</v>
      </c>
      <c r="C30" s="316"/>
      <c r="D30" s="316"/>
      <c r="E30" s="316"/>
      <c r="F30" s="316"/>
      <c r="G30" s="317" t="s">
        <v>433</v>
      </c>
      <c r="H30" s="317"/>
      <c r="I30" s="317"/>
      <c r="J30" s="317"/>
      <c r="K30" s="317"/>
    </row>
    <row r="31" customFormat="false" ht="41" hidden="false" customHeight="true" outlineLevel="0" collapsed="false">
      <c r="B31" s="327" t="s">
        <v>260</v>
      </c>
      <c r="C31" s="327"/>
      <c r="D31" s="327"/>
      <c r="E31" s="327"/>
      <c r="F31" s="327"/>
      <c r="G31" s="328" t="s">
        <v>261</v>
      </c>
      <c r="H31" s="328"/>
      <c r="I31" s="328"/>
      <c r="J31" s="328"/>
      <c r="K31" s="328"/>
    </row>
    <row r="32" customFormat="false" ht="41" hidden="false" customHeight="true" outlineLevel="0" collapsed="false">
      <c r="B32" s="316" t="s">
        <v>262</v>
      </c>
      <c r="C32" s="316"/>
      <c r="D32" s="316"/>
      <c r="E32" s="316"/>
      <c r="F32" s="316"/>
      <c r="G32" s="317" t="s">
        <v>263</v>
      </c>
      <c r="H32" s="317"/>
      <c r="I32" s="317"/>
      <c r="J32" s="317"/>
      <c r="K32" s="317"/>
    </row>
    <row r="33" customFormat="false" ht="69" hidden="false" customHeight="true" outlineLevel="0" collapsed="false">
      <c r="B33" s="316" t="s">
        <v>264</v>
      </c>
      <c r="C33" s="316"/>
      <c r="D33" s="316"/>
      <c r="E33" s="316"/>
      <c r="F33" s="316"/>
      <c r="G33" s="317" t="s">
        <v>434</v>
      </c>
      <c r="H33" s="317"/>
      <c r="I33" s="317"/>
      <c r="J33" s="317"/>
      <c r="K33" s="317"/>
    </row>
    <row r="34" customFormat="false" ht="69" hidden="false" customHeight="true" outlineLevel="0" collapsed="false">
      <c r="B34" s="329" t="s">
        <v>266</v>
      </c>
      <c r="C34" s="329"/>
      <c r="D34" s="329"/>
      <c r="E34" s="329"/>
      <c r="F34" s="329"/>
      <c r="G34" s="330" t="s">
        <v>435</v>
      </c>
      <c r="H34" s="330"/>
      <c r="I34" s="330"/>
      <c r="J34" s="330"/>
      <c r="K34" s="330"/>
    </row>
    <row r="35" customFormat="false" ht="66.75" hidden="false" customHeight="true" outlineLevel="0" collapsed="false">
      <c r="B35" s="316" t="s">
        <v>398</v>
      </c>
      <c r="C35" s="316"/>
      <c r="D35" s="316"/>
      <c r="E35" s="316"/>
      <c r="F35" s="316"/>
      <c r="G35" s="317" t="s">
        <v>399</v>
      </c>
      <c r="H35" s="317"/>
      <c r="I35" s="317"/>
      <c r="J35" s="317"/>
      <c r="K35" s="317"/>
    </row>
    <row r="37" customFormat="false" ht="36" hidden="false" customHeight="false" outlineLevel="0" collapsed="false">
      <c r="B37" s="299" t="s">
        <v>270</v>
      </c>
    </row>
    <row r="38" customFormat="false" ht="13" hidden="false" customHeight="true" outlineLevel="0" collapsed="false">
      <c r="B38" s="331" t="s">
        <v>271</v>
      </c>
      <c r="C38" s="331"/>
      <c r="D38" s="331"/>
      <c r="E38" s="331"/>
      <c r="F38" s="331"/>
      <c r="G38" s="332" t="s">
        <v>272</v>
      </c>
      <c r="H38" s="332"/>
      <c r="I38" s="313" t="s">
        <v>273</v>
      </c>
      <c r="J38" s="313"/>
      <c r="K38" s="313"/>
      <c r="L38" s="313"/>
      <c r="M38" s="313"/>
    </row>
    <row r="39" customFormat="false" ht="13" hidden="false" customHeight="true" outlineLevel="0" collapsed="false">
      <c r="B39" s="316" t="s">
        <v>400</v>
      </c>
      <c r="C39" s="316"/>
      <c r="D39" s="316"/>
      <c r="E39" s="316"/>
      <c r="F39" s="316"/>
      <c r="G39" s="334" t="s">
        <v>303</v>
      </c>
      <c r="H39" s="334"/>
      <c r="I39" s="335" t="s">
        <v>303</v>
      </c>
      <c r="J39" s="335"/>
      <c r="K39" s="335"/>
      <c r="L39" s="335"/>
      <c r="M39" s="335"/>
    </row>
    <row r="40" customFormat="false" ht="13" hidden="false" customHeight="true" outlineLevel="0" collapsed="false">
      <c r="B40" s="316"/>
      <c r="C40" s="316"/>
      <c r="D40" s="316"/>
      <c r="E40" s="316"/>
      <c r="F40" s="316"/>
      <c r="G40" s="337"/>
      <c r="H40" s="337"/>
      <c r="I40" s="317"/>
      <c r="J40" s="317"/>
      <c r="K40" s="317"/>
      <c r="L40" s="317"/>
      <c r="M40" s="317"/>
    </row>
    <row r="41" customFormat="false" ht="13" hidden="false" customHeight="true" outlineLevel="0" collapsed="false">
      <c r="B41" s="316"/>
      <c r="C41" s="316"/>
      <c r="D41" s="316"/>
      <c r="E41" s="316"/>
      <c r="F41" s="316"/>
      <c r="G41" s="334"/>
      <c r="H41" s="334"/>
      <c r="I41" s="336"/>
      <c r="J41" s="336"/>
      <c r="K41" s="336"/>
      <c r="L41" s="336"/>
      <c r="M41" s="336"/>
    </row>
    <row r="42" customFormat="false" ht="13" hidden="false" customHeight="true" outlineLevel="0" collapsed="false">
      <c r="B42" s="316"/>
      <c r="C42" s="316"/>
      <c r="D42" s="316"/>
      <c r="E42" s="316"/>
      <c r="F42" s="316"/>
      <c r="G42" s="334"/>
      <c r="H42" s="334"/>
      <c r="I42" s="317"/>
      <c r="J42" s="317"/>
      <c r="K42" s="317"/>
      <c r="L42" s="317"/>
      <c r="M42" s="317"/>
    </row>
    <row r="43" customFormat="false" ht="13" hidden="false" customHeight="true" outlineLevel="0" collapsed="false">
      <c r="B43" s="316" t="s">
        <v>471</v>
      </c>
      <c r="C43" s="316"/>
      <c r="D43" s="316"/>
      <c r="E43" s="316"/>
      <c r="F43" s="316"/>
      <c r="G43" s="337" t="s">
        <v>447</v>
      </c>
      <c r="H43" s="337"/>
      <c r="I43" s="317"/>
      <c r="J43" s="317"/>
      <c r="K43" s="317"/>
      <c r="L43" s="317"/>
      <c r="M43" s="317"/>
    </row>
    <row r="44" customFormat="false" ht="13" hidden="false" customHeight="true" outlineLevel="0" collapsed="false">
      <c r="B44" s="316" t="s">
        <v>446</v>
      </c>
      <c r="C44" s="316"/>
      <c r="D44" s="316"/>
      <c r="E44" s="316"/>
      <c r="F44" s="316"/>
      <c r="G44" s="334" t="s">
        <v>447</v>
      </c>
      <c r="H44" s="334"/>
      <c r="I44" s="317"/>
      <c r="J44" s="317"/>
      <c r="K44" s="317"/>
      <c r="L44" s="317"/>
      <c r="M44" s="317"/>
    </row>
    <row r="45" customFormat="false" ht="13" hidden="false" customHeight="true" outlineLevel="0" collapsed="false">
      <c r="B45" s="316"/>
      <c r="C45" s="316"/>
      <c r="D45" s="316"/>
      <c r="E45" s="316"/>
      <c r="F45" s="316"/>
      <c r="G45" s="334"/>
      <c r="H45" s="334"/>
      <c r="I45" s="317"/>
      <c r="J45" s="317"/>
      <c r="K45" s="317"/>
      <c r="L45" s="317"/>
      <c r="M45" s="317"/>
    </row>
    <row r="46" customFormat="false" ht="12" hidden="false" customHeight="false" outlineLevel="0" collapsed="false">
      <c r="B46" s="316"/>
      <c r="C46" s="316"/>
      <c r="D46" s="316"/>
      <c r="E46" s="316"/>
      <c r="F46" s="316"/>
      <c r="G46" s="337"/>
      <c r="H46" s="337"/>
      <c r="I46" s="317"/>
      <c r="J46" s="317"/>
      <c r="K46" s="317"/>
      <c r="L46" s="317"/>
      <c r="M46" s="317"/>
    </row>
    <row r="47" customFormat="false" ht="12" hidden="false" customHeight="false" outlineLevel="0" collapsed="false">
      <c r="B47" s="316"/>
      <c r="C47" s="316"/>
      <c r="D47" s="316"/>
      <c r="E47" s="316"/>
      <c r="F47" s="316"/>
      <c r="G47" s="337"/>
      <c r="H47" s="337"/>
      <c r="I47" s="317"/>
      <c r="J47" s="317"/>
      <c r="K47" s="317"/>
      <c r="L47" s="317"/>
      <c r="M47" s="317"/>
    </row>
    <row r="48" customFormat="false" ht="12" hidden="false" customHeight="false" outlineLevel="0" collapsed="false">
      <c r="B48" s="338"/>
      <c r="C48" s="339"/>
      <c r="D48" s="339"/>
      <c r="E48" s="339"/>
      <c r="F48" s="340"/>
      <c r="G48" s="341"/>
      <c r="H48" s="342"/>
      <c r="I48" s="343"/>
      <c r="J48" s="344"/>
      <c r="K48" s="344"/>
      <c r="L48" s="344"/>
      <c r="M48" s="345"/>
    </row>
    <row r="49" customFormat="false" ht="12" hidden="false" customHeight="false" outlineLevel="0" collapsed="false">
      <c r="B49" s="316"/>
      <c r="C49" s="316"/>
      <c r="D49" s="316"/>
      <c r="E49" s="316"/>
      <c r="F49" s="316"/>
      <c r="G49" s="334"/>
      <c r="H49" s="334"/>
      <c r="I49" s="317"/>
      <c r="J49" s="317"/>
      <c r="K49" s="317"/>
      <c r="L49" s="317"/>
      <c r="M49" s="317"/>
    </row>
    <row r="50" customFormat="false" ht="30.75" hidden="false" customHeight="true" outlineLevel="0" collapsed="false">
      <c r="B50" s="354" t="s">
        <v>400</v>
      </c>
      <c r="C50" s="354"/>
      <c r="D50" s="354"/>
      <c r="E50" s="354"/>
      <c r="F50" s="354"/>
      <c r="G50" s="334"/>
      <c r="H50" s="334"/>
      <c r="I50" s="317"/>
      <c r="J50" s="317"/>
      <c r="K50" s="317"/>
      <c r="L50" s="317"/>
      <c r="M50" s="317"/>
    </row>
    <row r="51" customFormat="false" ht="75" hidden="false" customHeight="true" outlineLevel="0" collapsed="false">
      <c r="B51" s="346"/>
      <c r="C51" s="346"/>
      <c r="D51" s="346"/>
      <c r="E51" s="346"/>
      <c r="F51" s="346"/>
      <c r="G51" s="347"/>
      <c r="H51" s="347"/>
      <c r="I51" s="346"/>
      <c r="J51" s="346"/>
      <c r="K51" s="346"/>
      <c r="L51" s="346"/>
      <c r="M51" s="346"/>
    </row>
    <row r="52" customFormat="false" ht="24.75" hidden="false" customHeight="true" outlineLevel="0" collapsed="false">
      <c r="B52" s="299" t="s">
        <v>294</v>
      </c>
    </row>
    <row r="53" customFormat="false" ht="43" hidden="false" customHeight="true" outlineLevel="0" collapsed="false">
      <c r="B53" s="331" t="s">
        <v>271</v>
      </c>
      <c r="C53" s="331"/>
      <c r="D53" s="331"/>
      <c r="E53" s="331"/>
      <c r="F53" s="331"/>
      <c r="G53" s="332" t="s">
        <v>272</v>
      </c>
      <c r="H53" s="332"/>
      <c r="I53" s="313" t="s">
        <v>295</v>
      </c>
      <c r="J53" s="313"/>
      <c r="K53" s="313"/>
      <c r="L53" s="313"/>
      <c r="M53" s="313"/>
    </row>
    <row r="54" customFormat="false" ht="75" hidden="false" customHeight="true" outlineLevel="0" collapsed="false">
      <c r="B54" s="316" t="s">
        <v>458</v>
      </c>
      <c r="C54" s="316"/>
      <c r="D54" s="316"/>
      <c r="E54" s="316"/>
      <c r="F54" s="316"/>
      <c r="G54" s="334" t="s">
        <v>484</v>
      </c>
      <c r="H54" s="334"/>
      <c r="I54" s="335"/>
      <c r="J54" s="335"/>
      <c r="K54" s="335"/>
      <c r="L54" s="335"/>
      <c r="M54" s="335"/>
    </row>
    <row r="55" customFormat="false" ht="13" hidden="false" customHeight="true" outlineLevel="0" collapsed="false">
      <c r="B55" s="316" t="s">
        <v>460</v>
      </c>
      <c r="C55" s="316"/>
      <c r="D55" s="316"/>
      <c r="E55" s="316"/>
      <c r="F55" s="316"/>
      <c r="G55" s="337" t="s">
        <v>485</v>
      </c>
      <c r="H55" s="337"/>
      <c r="I55" s="317"/>
      <c r="J55" s="317"/>
      <c r="K55" s="317"/>
      <c r="L55" s="317"/>
      <c r="M55" s="317"/>
    </row>
    <row r="56" customFormat="false" ht="12" hidden="false" customHeight="false" outlineLevel="0" collapsed="false">
      <c r="B56" s="316"/>
      <c r="C56" s="316"/>
      <c r="D56" s="316"/>
      <c r="E56" s="316"/>
      <c r="F56" s="316"/>
      <c r="G56" s="334"/>
      <c r="H56" s="334"/>
      <c r="I56" s="336"/>
      <c r="J56" s="336"/>
      <c r="K56" s="336"/>
      <c r="L56" s="336"/>
      <c r="M56" s="336"/>
    </row>
    <row r="57" customFormat="false" ht="12" hidden="false" customHeight="false" outlineLevel="0" collapsed="false">
      <c r="B57" s="316"/>
      <c r="C57" s="316"/>
      <c r="D57" s="316"/>
      <c r="E57" s="316"/>
      <c r="F57" s="316"/>
      <c r="G57" s="334"/>
      <c r="H57" s="334"/>
      <c r="I57" s="317"/>
      <c r="J57" s="317"/>
      <c r="K57" s="317"/>
      <c r="L57" s="317"/>
      <c r="M57" s="317"/>
    </row>
    <row r="58" customFormat="false" ht="30.75" hidden="false" customHeight="true" outlineLevel="0" collapsed="false">
      <c r="B58" s="316"/>
      <c r="C58" s="316"/>
      <c r="D58" s="316"/>
      <c r="E58" s="316"/>
      <c r="F58" s="316"/>
      <c r="G58" s="337"/>
      <c r="H58" s="337"/>
      <c r="I58" s="317"/>
      <c r="J58" s="317"/>
      <c r="K58" s="317"/>
      <c r="L58" s="317"/>
      <c r="M58" s="317"/>
    </row>
    <row r="59" customFormat="false" ht="24.75" hidden="false" customHeight="true" outlineLevel="0" collapsed="false">
      <c r="B59" s="316"/>
      <c r="C59" s="316"/>
      <c r="D59" s="316"/>
      <c r="E59" s="316"/>
      <c r="F59" s="316"/>
      <c r="G59" s="334"/>
      <c r="H59" s="334"/>
      <c r="I59" s="317"/>
      <c r="J59" s="317"/>
      <c r="K59" s="317"/>
      <c r="L59" s="317"/>
      <c r="M59" s="317"/>
    </row>
    <row r="60" customFormat="false" ht="24.75" hidden="false" customHeight="true" outlineLevel="0" collapsed="false">
      <c r="B60" s="316"/>
      <c r="C60" s="316"/>
      <c r="D60" s="316"/>
      <c r="E60" s="316"/>
      <c r="F60" s="316"/>
      <c r="G60" s="334"/>
      <c r="H60" s="334"/>
      <c r="I60" s="317"/>
      <c r="J60" s="317"/>
      <c r="K60" s="317"/>
      <c r="L60" s="317"/>
      <c r="M60" s="317"/>
    </row>
    <row r="61" customFormat="false" ht="24.75" hidden="false" customHeight="true" outlineLevel="0" collapsed="false"/>
    <row r="62" customFormat="false" ht="24.75" hidden="false" customHeight="true" outlineLevel="0" collapsed="false"/>
    <row r="63" customFormat="false" ht="24.75" hidden="false" customHeight="true" outlineLevel="0" collapsed="false">
      <c r="B63" s="348" t="s">
        <v>308</v>
      </c>
      <c r="C63" s="348"/>
      <c r="D63" s="348"/>
      <c r="E63" s="348"/>
      <c r="F63" s="348"/>
    </row>
    <row r="64" customFormat="false" ht="24.75" hidden="false" customHeight="true" outlineLevel="0" collapsed="false"/>
    <row r="65" customFormat="false" ht="12" hidden="false" customHeight="false" outlineLevel="0" collapsed="false">
      <c r="B65" s="4"/>
      <c r="C65" s="4"/>
    </row>
    <row r="66" customFormat="false" ht="24" hidden="false" customHeight="false" outlineLevel="0" collapsed="false">
      <c r="B66" s="349" t="s">
        <v>137</v>
      </c>
      <c r="C66" s="350" t="s">
        <v>2</v>
      </c>
      <c r="D66" s="351" t="s">
        <v>309</v>
      </c>
      <c r="E66" s="351" t="s">
        <v>310</v>
      </c>
      <c r="F66" s="351" t="s">
        <v>311</v>
      </c>
      <c r="G66" s="351" t="s">
        <v>312</v>
      </c>
      <c r="H66" s="351" t="s">
        <v>313</v>
      </c>
      <c r="I66" s="351" t="s">
        <v>314</v>
      </c>
      <c r="J66" s="351" t="s">
        <v>315</v>
      </c>
      <c r="K66" s="351" t="s">
        <v>316</v>
      </c>
      <c r="L66" s="351" t="s">
        <v>317</v>
      </c>
      <c r="M66" s="351" t="s">
        <v>318</v>
      </c>
      <c r="N66" s="351" t="s">
        <v>411</v>
      </c>
      <c r="O66" s="351" t="s">
        <v>412</v>
      </c>
    </row>
    <row r="67" customFormat="false" ht="102" hidden="false" customHeight="true" outlineLevel="0" collapsed="false">
      <c r="B67" s="322" t="s">
        <v>319</v>
      </c>
      <c r="C67" s="4" t="s">
        <v>320</v>
      </c>
      <c r="D67" s="1" t="s">
        <v>321</v>
      </c>
      <c r="F67" s="1" t="s">
        <v>322</v>
      </c>
      <c r="H67" s="1" t="s">
        <v>322</v>
      </c>
      <c r="J67" s="1" t="s">
        <v>323</v>
      </c>
      <c r="N67" s="1" t="s">
        <v>413</v>
      </c>
    </row>
    <row r="68" customFormat="false" ht="76.5" hidden="false" customHeight="true" outlineLevel="0" collapsed="false">
      <c r="B68" s="322" t="s">
        <v>324</v>
      </c>
      <c r="C68" s="4" t="s">
        <v>325</v>
      </c>
      <c r="D68" s="1" t="s">
        <v>326</v>
      </c>
      <c r="F68" s="1" t="s">
        <v>327</v>
      </c>
      <c r="H68" s="1" t="s">
        <v>328</v>
      </c>
      <c r="J68" s="1" t="s">
        <v>328</v>
      </c>
      <c r="N68" s="1" t="s">
        <v>414</v>
      </c>
    </row>
    <row r="69" customFormat="false" ht="89.25" hidden="false" customHeight="true" outlineLevel="0" collapsed="false">
      <c r="B69" s="322" t="s">
        <v>8</v>
      </c>
      <c r="C69" s="4" t="s">
        <v>329</v>
      </c>
      <c r="D69" s="1" t="s">
        <v>330</v>
      </c>
      <c r="F69" s="1" t="s">
        <v>331</v>
      </c>
      <c r="H69" s="1" t="s">
        <v>332</v>
      </c>
      <c r="J69" s="1" t="s">
        <v>333</v>
      </c>
      <c r="N69" s="1" t="s">
        <v>415</v>
      </c>
    </row>
    <row r="70" customFormat="false" ht="106.5" hidden="false" customHeight="true" outlineLevel="0" collapsed="false">
      <c r="B70" s="322" t="s">
        <v>334</v>
      </c>
      <c r="C70" s="4" t="s">
        <v>335</v>
      </c>
      <c r="D70" s="1" t="s">
        <v>336</v>
      </c>
      <c r="F70" s="1" t="s">
        <v>337</v>
      </c>
      <c r="G70" s="1" t="s">
        <v>338</v>
      </c>
      <c r="H70" s="1" t="s">
        <v>339</v>
      </c>
      <c r="K70" s="1" t="s">
        <v>340</v>
      </c>
      <c r="N70" s="1" t="s">
        <v>416</v>
      </c>
    </row>
    <row r="71" customFormat="false" ht="90.75" hidden="false" customHeight="true" outlineLevel="0" collapsed="false">
      <c r="B71" s="322" t="s">
        <v>341</v>
      </c>
      <c r="C71" s="4" t="s">
        <v>342</v>
      </c>
      <c r="D71" s="1" t="s">
        <v>343</v>
      </c>
      <c r="F71" s="1" t="s">
        <v>344</v>
      </c>
      <c r="H71" s="1" t="s">
        <v>345</v>
      </c>
      <c r="J71" s="1" t="s">
        <v>346</v>
      </c>
      <c r="N71" s="1" t="s">
        <v>417</v>
      </c>
    </row>
    <row r="72" customFormat="false" ht="81.75" hidden="false" customHeight="true" outlineLevel="0" collapsed="false">
      <c r="B72" s="352" t="s">
        <v>167</v>
      </c>
      <c r="C72" s="4" t="s">
        <v>347</v>
      </c>
      <c r="D72" s="1" t="s">
        <v>348</v>
      </c>
      <c r="F72" s="1" t="s">
        <v>349</v>
      </c>
      <c r="H72" s="1" t="s">
        <v>350</v>
      </c>
      <c r="J72" s="1" t="s">
        <v>351</v>
      </c>
      <c r="N72" s="1" t="s">
        <v>418</v>
      </c>
    </row>
    <row r="73" customFormat="false" ht="84" hidden="false" customHeight="true" outlineLevel="0" collapsed="false">
      <c r="B73" s="322" t="s">
        <v>352</v>
      </c>
      <c r="C73" s="4" t="s">
        <v>353</v>
      </c>
      <c r="D73" s="1" t="s">
        <v>354</v>
      </c>
      <c r="F73" s="1" t="s">
        <v>355</v>
      </c>
      <c r="H73" s="1" t="s">
        <v>356</v>
      </c>
      <c r="J73" s="1" t="s">
        <v>357</v>
      </c>
      <c r="N73" s="1" t="s">
        <v>419</v>
      </c>
    </row>
    <row r="74" customFormat="false" ht="113" hidden="false" customHeight="true" outlineLevel="0" collapsed="false">
      <c r="B74" s="322" t="s">
        <v>188</v>
      </c>
      <c r="C74" s="4" t="s">
        <v>358</v>
      </c>
      <c r="D74" s="1" t="s">
        <v>359</v>
      </c>
      <c r="F74" s="1" t="s">
        <v>360</v>
      </c>
      <c r="H74" s="1" t="s">
        <v>361</v>
      </c>
      <c r="J74" s="1" t="s">
        <v>362</v>
      </c>
      <c r="N74" s="1" t="s">
        <v>420</v>
      </c>
    </row>
    <row r="75" customFormat="false" ht="113" hidden="false" customHeight="true" outlineLevel="0" collapsed="false">
      <c r="B75" s="352" t="s">
        <v>363</v>
      </c>
      <c r="C75" s="4" t="s">
        <v>364</v>
      </c>
      <c r="D75" s="1" t="s">
        <v>365</v>
      </c>
      <c r="F75" s="1" t="s">
        <v>366</v>
      </c>
    </row>
    <row r="76" customFormat="false" ht="113" hidden="false" customHeight="true" outlineLevel="0" collapsed="false">
      <c r="B76" s="352" t="s">
        <v>174</v>
      </c>
      <c r="C76" s="4" t="s">
        <v>367</v>
      </c>
      <c r="D76" s="1" t="s">
        <v>368</v>
      </c>
      <c r="F76" s="1" t="s">
        <v>369</v>
      </c>
      <c r="G76" s="1" t="s">
        <v>370</v>
      </c>
      <c r="H76" s="1" t="s">
        <v>371</v>
      </c>
      <c r="J76" s="1" t="s">
        <v>372</v>
      </c>
    </row>
    <row r="77" customFormat="false" ht="113" hidden="false" customHeight="true" outlineLevel="0" collapsed="false">
      <c r="B77" s="47" t="s">
        <v>373</v>
      </c>
      <c r="C77" s="353" t="s">
        <v>373</v>
      </c>
      <c r="D77" s="353" t="s">
        <v>374</v>
      </c>
      <c r="G77" s="1" t="s">
        <v>375</v>
      </c>
      <c r="H77" s="1" t="s">
        <v>376</v>
      </c>
      <c r="J77" s="1" t="s">
        <v>377</v>
      </c>
      <c r="K77" s="1" t="s">
        <v>378</v>
      </c>
      <c r="L77" s="1" t="s">
        <v>379</v>
      </c>
      <c r="M77" s="1" t="s">
        <v>380</v>
      </c>
    </row>
    <row r="78" customFormat="false" ht="113" hidden="false" customHeight="true" outlineLevel="0" collapsed="false"/>
    <row r="79" customFormat="false" ht="113" hidden="false" customHeight="true" outlineLevel="0" collapsed="false"/>
    <row r="80" customFormat="false" ht="113" hidden="false" customHeight="true" outlineLevel="0" collapsed="false"/>
    <row r="81" customFormat="false" ht="113" hidden="false" customHeight="true" outlineLevel="0" collapsed="false"/>
  </sheetData>
  <mergeCells count="108">
    <mergeCell ref="C8:G8"/>
    <mergeCell ref="H8:L8"/>
    <mergeCell ref="C9:G9"/>
    <mergeCell ref="H9:L9"/>
    <mergeCell ref="C10:G10"/>
    <mergeCell ref="H10:L10"/>
    <mergeCell ref="C11:G11"/>
    <mergeCell ref="H11:L11"/>
    <mergeCell ref="C12:G12"/>
    <mergeCell ref="H12:L12"/>
    <mergeCell ref="C13:G13"/>
    <mergeCell ref="H13:L13"/>
    <mergeCell ref="B17:F17"/>
    <mergeCell ref="G17:K17"/>
    <mergeCell ref="B18:F18"/>
    <mergeCell ref="G18:K18"/>
    <mergeCell ref="B19:F19"/>
    <mergeCell ref="G19:K19"/>
    <mergeCell ref="B20:F20"/>
    <mergeCell ref="G20:K20"/>
    <mergeCell ref="B21:F21"/>
    <mergeCell ref="G21:K21"/>
    <mergeCell ref="B22:F22"/>
    <mergeCell ref="G22:K22"/>
    <mergeCell ref="B23:F23"/>
    <mergeCell ref="G23:K23"/>
    <mergeCell ref="B24:F24"/>
    <mergeCell ref="G24:K24"/>
    <mergeCell ref="B27:F27"/>
    <mergeCell ref="G27:K27"/>
    <mergeCell ref="B28:F28"/>
    <mergeCell ref="G28:K28"/>
    <mergeCell ref="B29:F29"/>
    <mergeCell ref="G29:K29"/>
    <mergeCell ref="B30:F30"/>
    <mergeCell ref="G30:K30"/>
    <mergeCell ref="B31:F31"/>
    <mergeCell ref="G31:K31"/>
    <mergeCell ref="B32:F32"/>
    <mergeCell ref="G32:K32"/>
    <mergeCell ref="B33:F33"/>
    <mergeCell ref="G33:K33"/>
    <mergeCell ref="B34:F34"/>
    <mergeCell ref="G34:K34"/>
    <mergeCell ref="B35:F35"/>
    <mergeCell ref="G35:K35"/>
    <mergeCell ref="B38:F38"/>
    <mergeCell ref="G38:H38"/>
    <mergeCell ref="I38:M38"/>
    <mergeCell ref="B39:F39"/>
    <mergeCell ref="G39:H39"/>
    <mergeCell ref="I39:M39"/>
    <mergeCell ref="B40:F40"/>
    <mergeCell ref="G40:H40"/>
    <mergeCell ref="I40:M40"/>
    <mergeCell ref="B41:F41"/>
    <mergeCell ref="G41:H41"/>
    <mergeCell ref="I41:M41"/>
    <mergeCell ref="B42:F42"/>
    <mergeCell ref="G42:H42"/>
    <mergeCell ref="I42:M42"/>
    <mergeCell ref="B43:F43"/>
    <mergeCell ref="G43:H43"/>
    <mergeCell ref="I43:M43"/>
    <mergeCell ref="B44:F44"/>
    <mergeCell ref="G44:H44"/>
    <mergeCell ref="I44:M44"/>
    <mergeCell ref="B45:F45"/>
    <mergeCell ref="G45:H45"/>
    <mergeCell ref="I45:M45"/>
    <mergeCell ref="B46:F46"/>
    <mergeCell ref="G46:H46"/>
    <mergeCell ref="I46:M46"/>
    <mergeCell ref="B47:F47"/>
    <mergeCell ref="G47:H47"/>
    <mergeCell ref="I47:M47"/>
    <mergeCell ref="B49:F49"/>
    <mergeCell ref="G49:H49"/>
    <mergeCell ref="I49:M49"/>
    <mergeCell ref="B50:F50"/>
    <mergeCell ref="G50:H50"/>
    <mergeCell ref="I50:M50"/>
    <mergeCell ref="B53:F53"/>
    <mergeCell ref="G53:H53"/>
    <mergeCell ref="I53:M53"/>
    <mergeCell ref="B54:F54"/>
    <mergeCell ref="G54:H54"/>
    <mergeCell ref="I54:M54"/>
    <mergeCell ref="B55:F55"/>
    <mergeCell ref="G55:H55"/>
    <mergeCell ref="I55:M55"/>
    <mergeCell ref="B56:F56"/>
    <mergeCell ref="G56:H56"/>
    <mergeCell ref="I56:M56"/>
    <mergeCell ref="B57:F57"/>
    <mergeCell ref="G57:H57"/>
    <mergeCell ref="I57:M57"/>
    <mergeCell ref="B58:F58"/>
    <mergeCell ref="G58:H58"/>
    <mergeCell ref="I58:M58"/>
    <mergeCell ref="B59:F59"/>
    <mergeCell ref="G59:H59"/>
    <mergeCell ref="I59:M59"/>
    <mergeCell ref="B60:F60"/>
    <mergeCell ref="G60:H60"/>
    <mergeCell ref="I60:M60"/>
    <mergeCell ref="B63:F63"/>
    <mergeCell ref="B65:C65"/>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sheetPr filterMode="false">
    <pageSetUpPr fitToPage="true"/>
  </sheetPr>
  <dimension ref="B2:O77"/>
  <sheetViews>
    <sheetView showFormulas="false" showGridLines="true" showRowColHeaders="true" showZeros="true" rightToLeft="false" tabSelected="false" showOutlineSymbols="true" defaultGridColor="true" view="normal" topLeftCell="B1" colorId="64" zoomScale="90" zoomScaleNormal="90" zoomScalePageLayoutView="100" workbookViewId="0">
      <selection pane="topLeft" activeCell="C5" activeCellId="0" sqref="C5"/>
    </sheetView>
  </sheetViews>
  <sheetFormatPr defaultRowHeight="12" zeroHeight="false" outlineLevelRow="0" outlineLevelCol="0"/>
  <cols>
    <col collapsed="false" customWidth="true" hidden="false" outlineLevel="0" max="1" min="1" style="0" width="6.83"/>
    <col collapsed="false" customWidth="true" hidden="false" outlineLevel="0" max="3" min="2" style="1" width="22.83"/>
    <col collapsed="false" customWidth="true" hidden="false" outlineLevel="0" max="4" min="4" style="1" width="16.15"/>
    <col collapsed="false" customWidth="true" hidden="false" outlineLevel="0" max="5" min="5" style="1" width="16.33"/>
    <col collapsed="false" customWidth="true" hidden="false" outlineLevel="0" max="6" min="6" style="1" width="16.67"/>
    <col collapsed="false" customWidth="true" hidden="false" outlineLevel="0" max="7" min="7" style="1" width="21.17"/>
    <col collapsed="false" customWidth="true" hidden="false" outlineLevel="0" max="8" min="8" style="1" width="15.83"/>
    <col collapsed="false" customWidth="true" hidden="false" outlineLevel="0" max="9" min="9" style="1" width="25.33"/>
    <col collapsed="false" customWidth="true" hidden="false" outlineLevel="0" max="10" min="10" style="1" width="21.5"/>
    <col collapsed="false" customWidth="true" hidden="false" outlineLevel="0" max="11" min="11" style="1" width="24"/>
    <col collapsed="false" customWidth="true" hidden="false" outlineLevel="0" max="12" min="12" style="1" width="24.49"/>
    <col collapsed="false" customWidth="true" hidden="false" outlineLevel="0" max="13" min="13" style="1" width="16.67"/>
    <col collapsed="false" customWidth="true" hidden="false" outlineLevel="0" max="14" min="14" style="1" width="17.83"/>
    <col collapsed="false" customWidth="true" hidden="false" outlineLevel="0" max="15" min="15" style="1" width="19.84"/>
    <col collapsed="false" customWidth="true" hidden="false" outlineLevel="0" max="59" min="16" style="0" width="8.83"/>
    <col collapsed="false" customWidth="true" hidden="false" outlineLevel="0" max="70" min="60" style="0" width="37.83"/>
    <col collapsed="false" customWidth="true" hidden="false" outlineLevel="0" max="71" min="71" style="0" width="35.85"/>
    <col collapsed="false" customWidth="true" hidden="false" outlineLevel="0" max="72" min="72" style="1" width="33.15"/>
    <col collapsed="false" customWidth="true" hidden="false" outlineLevel="0" max="73" min="73" style="1" width="31.66"/>
    <col collapsed="false" customWidth="true" hidden="false" outlineLevel="0" max="74" min="74" style="0" width="30.5"/>
    <col collapsed="false" customWidth="true" hidden="false" outlineLevel="0" max="75" min="75" style="0" width="32.15"/>
    <col collapsed="false" customWidth="true" hidden="false" outlineLevel="0" max="76" min="76" style="0" width="42.83"/>
    <col collapsed="false" customWidth="true" hidden="false" outlineLevel="0" max="77" min="77" style="0" width="44"/>
    <col collapsed="false" customWidth="true" hidden="false" outlineLevel="0" max="1025" min="78" style="0" width="8.83"/>
  </cols>
  <sheetData>
    <row r="2" customFormat="false" ht="12" hidden="false" customHeight="false" outlineLevel="0" collapsed="false">
      <c r="B2" s="291" t="s">
        <v>0</v>
      </c>
      <c r="C2" s="292"/>
    </row>
    <row r="3" customFormat="false" ht="12" hidden="false" customHeight="false" outlineLevel="0" collapsed="false">
      <c r="B3" s="293" t="s">
        <v>2</v>
      </c>
      <c r="C3" s="294" t="str">
        <f aca="false">Metrics!B3</f>
        <v>Operations</v>
      </c>
    </row>
    <row r="4" customFormat="false" ht="12" hidden="false" customHeight="false" outlineLevel="0" collapsed="false">
      <c r="B4" s="295" t="s">
        <v>5</v>
      </c>
      <c r="C4" s="296" t="n">
        <v>2018</v>
      </c>
    </row>
    <row r="5" customFormat="false" ht="12.8" hidden="false" customHeight="false" outlineLevel="0" collapsed="false">
      <c r="B5" s="297" t="s">
        <v>7</v>
      </c>
      <c r="C5" s="298" t="str">
        <f aca="false">Metrics!B5</f>
        <v>Matt Doidge</v>
      </c>
    </row>
    <row r="7" customFormat="false" ht="12" hidden="false" customHeight="false" outlineLevel="0" collapsed="false">
      <c r="B7" s="299" t="s">
        <v>220</v>
      </c>
    </row>
    <row r="8" customFormat="false" ht="16.5" hidden="false" customHeight="true" outlineLevel="0" collapsed="false">
      <c r="B8" s="300" t="s">
        <v>136</v>
      </c>
      <c r="C8" s="301" t="s">
        <v>221</v>
      </c>
      <c r="D8" s="301"/>
      <c r="E8" s="301"/>
      <c r="F8" s="301"/>
      <c r="G8" s="301"/>
      <c r="H8" s="301" t="s">
        <v>222</v>
      </c>
      <c r="I8" s="301"/>
      <c r="J8" s="301"/>
      <c r="K8" s="301"/>
      <c r="L8" s="301"/>
    </row>
    <row r="9" customFormat="false" ht="249" hidden="false" customHeight="true" outlineLevel="0" collapsed="false">
      <c r="B9" s="302" t="s">
        <v>223</v>
      </c>
      <c r="C9" s="303" t="s">
        <v>486</v>
      </c>
      <c r="D9" s="303"/>
      <c r="E9" s="303"/>
      <c r="F9" s="303"/>
      <c r="G9" s="303"/>
      <c r="H9" s="304" t="s">
        <v>475</v>
      </c>
      <c r="I9" s="304"/>
      <c r="J9" s="304"/>
      <c r="K9" s="304"/>
      <c r="L9" s="304"/>
    </row>
    <row r="10" customFormat="false" ht="197.25" hidden="false" customHeight="true" outlineLevel="0" collapsed="false">
      <c r="B10" s="305" t="s">
        <v>225</v>
      </c>
      <c r="C10" s="32" t="s">
        <v>476</v>
      </c>
      <c r="D10" s="32"/>
      <c r="E10" s="32"/>
      <c r="F10" s="32"/>
      <c r="G10" s="32"/>
      <c r="H10" s="306" t="s">
        <v>487</v>
      </c>
      <c r="I10" s="306"/>
      <c r="J10" s="306"/>
      <c r="K10" s="306"/>
      <c r="L10" s="306"/>
    </row>
    <row r="11" customFormat="false" ht="281" hidden="false" customHeight="true" outlineLevel="0" collapsed="false">
      <c r="B11" s="307" t="s">
        <v>227</v>
      </c>
      <c r="C11" s="308" t="s">
        <v>488</v>
      </c>
      <c r="D11" s="308"/>
      <c r="E11" s="308"/>
      <c r="F11" s="308"/>
      <c r="G11" s="308"/>
      <c r="H11" s="306" t="s">
        <v>489</v>
      </c>
      <c r="I11" s="306"/>
      <c r="J11" s="306"/>
      <c r="K11" s="306"/>
      <c r="L11" s="306"/>
    </row>
    <row r="12" customFormat="false" ht="192" hidden="false" customHeight="true" outlineLevel="0" collapsed="false">
      <c r="B12" s="307" t="s">
        <v>230</v>
      </c>
      <c r="C12" s="308" t="s">
        <v>479</v>
      </c>
      <c r="D12" s="308"/>
      <c r="E12" s="308"/>
      <c r="F12" s="308"/>
      <c r="G12" s="308"/>
      <c r="H12" s="306" t="s">
        <v>490</v>
      </c>
      <c r="I12" s="306"/>
      <c r="J12" s="306"/>
      <c r="K12" s="306"/>
      <c r="L12" s="306"/>
    </row>
    <row r="13" customFormat="false" ht="237" hidden="false" customHeight="true" outlineLevel="0" collapsed="false">
      <c r="B13" s="309" t="s">
        <v>233</v>
      </c>
      <c r="C13" s="310" t="s">
        <v>491</v>
      </c>
      <c r="D13" s="310"/>
      <c r="E13" s="310"/>
      <c r="F13" s="310"/>
      <c r="G13" s="310"/>
      <c r="H13" s="311" t="s">
        <v>492</v>
      </c>
      <c r="I13" s="311"/>
      <c r="J13" s="311"/>
      <c r="K13" s="311"/>
      <c r="L13" s="311"/>
    </row>
    <row r="14" customFormat="false" ht="24" hidden="false" customHeight="false" outlineLevel="0" collapsed="false">
      <c r="B14" s="1" t="s">
        <v>235</v>
      </c>
    </row>
    <row r="16" customFormat="false" ht="12" hidden="false" customHeight="false" outlineLevel="0" collapsed="false">
      <c r="B16" s="299" t="s">
        <v>236</v>
      </c>
    </row>
    <row r="17" customFormat="false" ht="13" hidden="false" customHeight="true" outlineLevel="0" collapsed="false">
      <c r="B17" s="312" t="s">
        <v>237</v>
      </c>
      <c r="C17" s="312"/>
      <c r="D17" s="312"/>
      <c r="E17" s="312"/>
      <c r="F17" s="312"/>
      <c r="G17" s="313" t="s">
        <v>238</v>
      </c>
      <c r="H17" s="313"/>
      <c r="I17" s="313"/>
      <c r="J17" s="313"/>
      <c r="K17" s="313"/>
    </row>
    <row r="18" customFormat="false" ht="188" hidden="false" customHeight="true" outlineLevel="0" collapsed="false">
      <c r="B18" s="314" t="s">
        <v>391</v>
      </c>
      <c r="C18" s="314"/>
      <c r="D18" s="314"/>
      <c r="E18" s="314"/>
      <c r="F18" s="314"/>
      <c r="G18" s="315" t="s">
        <v>392</v>
      </c>
      <c r="H18" s="315"/>
      <c r="I18" s="315"/>
      <c r="J18" s="315"/>
      <c r="K18" s="315"/>
    </row>
    <row r="19" customFormat="false" ht="188" hidden="false" customHeight="true" outlineLevel="0" collapsed="false">
      <c r="B19" s="314" t="s">
        <v>393</v>
      </c>
      <c r="C19" s="314"/>
      <c r="D19" s="314"/>
      <c r="E19" s="314"/>
      <c r="F19" s="314"/>
      <c r="G19" s="315" t="s">
        <v>242</v>
      </c>
      <c r="H19" s="315"/>
      <c r="I19" s="315"/>
      <c r="J19" s="315"/>
      <c r="K19" s="315"/>
    </row>
    <row r="20" customFormat="false" ht="119.25" hidden="false" customHeight="true" outlineLevel="0" collapsed="false">
      <c r="B20" s="316" t="s">
        <v>470</v>
      </c>
      <c r="C20" s="316"/>
      <c r="D20" s="316"/>
      <c r="E20" s="316"/>
      <c r="F20" s="316"/>
      <c r="G20" s="317" t="s">
        <v>244</v>
      </c>
      <c r="H20" s="317"/>
      <c r="I20" s="317"/>
      <c r="J20" s="317"/>
      <c r="K20" s="317"/>
    </row>
    <row r="21" customFormat="false" ht="150" hidden="false" customHeight="true" outlineLevel="0" collapsed="false">
      <c r="B21" s="318" t="s">
        <v>245</v>
      </c>
      <c r="C21" s="318"/>
      <c r="D21" s="318"/>
      <c r="E21" s="318"/>
      <c r="F21" s="318"/>
      <c r="G21" s="319" t="s">
        <v>246</v>
      </c>
      <c r="H21" s="319"/>
      <c r="I21" s="319"/>
      <c r="J21" s="319"/>
      <c r="K21" s="319"/>
    </row>
    <row r="22" customFormat="false" ht="150" hidden="false" customHeight="true" outlineLevel="0" collapsed="false">
      <c r="B22" s="320" t="s">
        <v>247</v>
      </c>
      <c r="C22" s="320"/>
      <c r="D22" s="320"/>
      <c r="E22" s="320"/>
      <c r="F22" s="320"/>
      <c r="G22" s="321" t="s">
        <v>248</v>
      </c>
      <c r="H22" s="321"/>
      <c r="I22" s="321"/>
      <c r="J22" s="321"/>
      <c r="K22" s="321"/>
      <c r="L22" s="322"/>
    </row>
    <row r="23" customFormat="false" ht="150" hidden="false" customHeight="true" outlineLevel="0" collapsed="false">
      <c r="B23" s="323" t="s">
        <v>395</v>
      </c>
      <c r="C23" s="323"/>
      <c r="D23" s="323"/>
      <c r="E23" s="323"/>
      <c r="F23" s="323"/>
      <c r="G23" s="324" t="s">
        <v>250</v>
      </c>
      <c r="H23" s="324"/>
      <c r="I23" s="324"/>
      <c r="J23" s="324"/>
      <c r="K23" s="324"/>
      <c r="L23" s="4"/>
    </row>
    <row r="24" customFormat="false" ht="150" hidden="false" customHeight="true" outlineLevel="0" collapsed="false">
      <c r="B24" s="355" t="s">
        <v>493</v>
      </c>
      <c r="C24" s="355"/>
      <c r="D24" s="355"/>
      <c r="E24" s="355"/>
      <c r="F24" s="355"/>
      <c r="G24" s="320" t="s">
        <v>494</v>
      </c>
      <c r="H24" s="320"/>
      <c r="I24" s="320"/>
      <c r="J24" s="320"/>
      <c r="K24" s="320"/>
      <c r="L24" s="4"/>
    </row>
    <row r="25" customFormat="false" ht="92.25" hidden="false" customHeight="true" outlineLevel="0" collapsed="false">
      <c r="B25" s="325" t="s">
        <v>251</v>
      </c>
      <c r="C25" s="325"/>
      <c r="D25" s="325"/>
      <c r="E25" s="325"/>
      <c r="F25" s="325"/>
      <c r="G25" s="326" t="s">
        <v>252</v>
      </c>
      <c r="H25" s="326"/>
      <c r="I25" s="326"/>
      <c r="J25" s="326"/>
      <c r="K25" s="326"/>
    </row>
    <row r="27" customFormat="false" ht="24" hidden="false" customHeight="false" outlineLevel="0" collapsed="false">
      <c r="B27" s="299" t="s">
        <v>253</v>
      </c>
    </row>
    <row r="28" customFormat="false" ht="13" hidden="false" customHeight="true" outlineLevel="0" collapsed="false">
      <c r="B28" s="312" t="s">
        <v>237</v>
      </c>
      <c r="C28" s="312"/>
      <c r="D28" s="312"/>
      <c r="E28" s="312"/>
      <c r="F28" s="312"/>
      <c r="G28" s="313" t="s">
        <v>238</v>
      </c>
      <c r="H28" s="313"/>
      <c r="I28" s="313"/>
      <c r="J28" s="313"/>
      <c r="K28" s="313"/>
    </row>
    <row r="29" customFormat="false" ht="78" hidden="false" customHeight="true" outlineLevel="0" collapsed="false">
      <c r="B29" s="316" t="s">
        <v>254</v>
      </c>
      <c r="C29" s="316"/>
      <c r="D29" s="316"/>
      <c r="E29" s="316"/>
      <c r="F29" s="316"/>
      <c r="G29" s="317" t="s">
        <v>431</v>
      </c>
      <c r="H29" s="317"/>
      <c r="I29" s="317"/>
      <c r="J29" s="317"/>
      <c r="K29" s="317"/>
    </row>
    <row r="30" customFormat="false" ht="78" hidden="false" customHeight="true" outlineLevel="0" collapsed="false">
      <c r="B30" s="316" t="s">
        <v>256</v>
      </c>
      <c r="C30" s="316"/>
      <c r="D30" s="316"/>
      <c r="E30" s="316"/>
      <c r="F30" s="316"/>
      <c r="G30" s="317" t="s">
        <v>257</v>
      </c>
      <c r="H30" s="317"/>
      <c r="I30" s="317"/>
      <c r="J30" s="317"/>
      <c r="K30" s="317"/>
    </row>
    <row r="31" customFormat="false" ht="69" hidden="false" customHeight="true" outlineLevel="0" collapsed="false">
      <c r="B31" s="316" t="s">
        <v>432</v>
      </c>
      <c r="C31" s="316"/>
      <c r="D31" s="316"/>
      <c r="E31" s="316"/>
      <c r="F31" s="316"/>
      <c r="G31" s="317" t="s">
        <v>433</v>
      </c>
      <c r="H31" s="317"/>
      <c r="I31" s="317"/>
      <c r="J31" s="317"/>
      <c r="K31" s="317"/>
    </row>
    <row r="32" customFormat="false" ht="41" hidden="false" customHeight="true" outlineLevel="0" collapsed="false">
      <c r="B32" s="327" t="s">
        <v>260</v>
      </c>
      <c r="C32" s="327"/>
      <c r="D32" s="327"/>
      <c r="E32" s="327"/>
      <c r="F32" s="327"/>
      <c r="G32" s="328" t="s">
        <v>261</v>
      </c>
      <c r="H32" s="328"/>
      <c r="I32" s="328"/>
      <c r="J32" s="328"/>
      <c r="K32" s="328"/>
    </row>
    <row r="33" customFormat="false" ht="69" hidden="false" customHeight="true" outlineLevel="0" collapsed="false">
      <c r="B33" s="316" t="s">
        <v>264</v>
      </c>
      <c r="C33" s="316"/>
      <c r="D33" s="316"/>
      <c r="E33" s="316"/>
      <c r="F33" s="316"/>
      <c r="G33" s="317" t="s">
        <v>434</v>
      </c>
      <c r="H33" s="317"/>
      <c r="I33" s="317"/>
      <c r="J33" s="317"/>
      <c r="K33" s="317"/>
    </row>
    <row r="34" customFormat="false" ht="66.75" hidden="false" customHeight="true" outlineLevel="0" collapsed="false">
      <c r="B34" s="316" t="s">
        <v>398</v>
      </c>
      <c r="C34" s="316"/>
      <c r="D34" s="316"/>
      <c r="E34" s="316"/>
      <c r="F34" s="316"/>
      <c r="G34" s="317" t="s">
        <v>399</v>
      </c>
      <c r="H34" s="317"/>
      <c r="I34" s="317"/>
      <c r="J34" s="317"/>
      <c r="K34" s="317"/>
    </row>
    <row r="36" customFormat="false" ht="36" hidden="false" customHeight="false" outlineLevel="0" collapsed="false">
      <c r="B36" s="299" t="s">
        <v>270</v>
      </c>
    </row>
    <row r="37" customFormat="false" ht="13" hidden="false" customHeight="true" outlineLevel="0" collapsed="false">
      <c r="B37" s="331" t="s">
        <v>271</v>
      </c>
      <c r="C37" s="331"/>
      <c r="D37" s="331"/>
      <c r="E37" s="331"/>
      <c r="F37" s="331"/>
      <c r="G37" s="332" t="s">
        <v>272</v>
      </c>
      <c r="H37" s="332"/>
      <c r="I37" s="313" t="s">
        <v>273</v>
      </c>
      <c r="J37" s="313"/>
      <c r="K37" s="313"/>
      <c r="L37" s="313"/>
      <c r="M37" s="313"/>
    </row>
    <row r="38" customFormat="false" ht="13" hidden="false" customHeight="true" outlineLevel="0" collapsed="false">
      <c r="B38" s="316" t="s">
        <v>400</v>
      </c>
      <c r="C38" s="316"/>
      <c r="D38" s="316"/>
      <c r="E38" s="316"/>
      <c r="F38" s="316"/>
      <c r="G38" s="334" t="s">
        <v>303</v>
      </c>
      <c r="H38" s="334"/>
      <c r="I38" s="335" t="s">
        <v>303</v>
      </c>
      <c r="J38" s="335"/>
      <c r="K38" s="335"/>
      <c r="L38" s="335"/>
      <c r="M38" s="335"/>
    </row>
    <row r="39" customFormat="false" ht="13" hidden="false" customHeight="true" outlineLevel="0" collapsed="false">
      <c r="B39" s="316"/>
      <c r="C39" s="316"/>
      <c r="D39" s="316"/>
      <c r="E39" s="316"/>
      <c r="F39" s="316"/>
      <c r="G39" s="337"/>
      <c r="H39" s="337"/>
      <c r="I39" s="317"/>
      <c r="J39" s="317"/>
      <c r="K39" s="317"/>
      <c r="L39" s="317"/>
      <c r="M39" s="317"/>
    </row>
    <row r="40" customFormat="false" ht="13" hidden="false" customHeight="true" outlineLevel="0" collapsed="false">
      <c r="B40" s="316"/>
      <c r="C40" s="316"/>
      <c r="D40" s="316"/>
      <c r="E40" s="316"/>
      <c r="F40" s="316"/>
      <c r="G40" s="334"/>
      <c r="H40" s="334"/>
      <c r="I40" s="336"/>
      <c r="J40" s="336"/>
      <c r="K40" s="336"/>
      <c r="L40" s="336"/>
      <c r="M40" s="336"/>
    </row>
    <row r="41" customFormat="false" ht="13" hidden="false" customHeight="true" outlineLevel="0" collapsed="false">
      <c r="B41" s="316"/>
      <c r="C41" s="316"/>
      <c r="D41" s="316"/>
      <c r="E41" s="316"/>
      <c r="F41" s="316"/>
      <c r="G41" s="334"/>
      <c r="H41" s="334"/>
      <c r="I41" s="317"/>
      <c r="J41" s="317"/>
      <c r="K41" s="317"/>
      <c r="L41" s="317"/>
      <c r="M41" s="317"/>
    </row>
    <row r="42" customFormat="false" ht="13" hidden="false" customHeight="true" outlineLevel="0" collapsed="false">
      <c r="B42" s="316" t="s">
        <v>471</v>
      </c>
      <c r="C42" s="316"/>
      <c r="D42" s="316"/>
      <c r="E42" s="316"/>
      <c r="F42" s="316"/>
      <c r="G42" s="337" t="s">
        <v>447</v>
      </c>
      <c r="H42" s="337"/>
      <c r="I42" s="317"/>
      <c r="J42" s="317"/>
      <c r="K42" s="317"/>
      <c r="L42" s="317"/>
      <c r="M42" s="317"/>
    </row>
    <row r="43" customFormat="false" ht="13" hidden="false" customHeight="true" outlineLevel="0" collapsed="false">
      <c r="B43" s="316" t="s">
        <v>446</v>
      </c>
      <c r="C43" s="316"/>
      <c r="D43" s="316"/>
      <c r="E43" s="316"/>
      <c r="F43" s="316"/>
      <c r="G43" s="334" t="s">
        <v>447</v>
      </c>
      <c r="H43" s="334"/>
      <c r="I43" s="317"/>
      <c r="J43" s="317"/>
      <c r="K43" s="317"/>
      <c r="L43" s="317"/>
      <c r="M43" s="317"/>
    </row>
    <row r="44" customFormat="false" ht="13" hidden="false" customHeight="true" outlineLevel="0" collapsed="false">
      <c r="B44" s="316"/>
      <c r="C44" s="316"/>
      <c r="D44" s="316"/>
      <c r="E44" s="316"/>
      <c r="F44" s="316"/>
      <c r="G44" s="334"/>
      <c r="H44" s="334"/>
      <c r="I44" s="317"/>
      <c r="J44" s="317"/>
      <c r="K44" s="317"/>
      <c r="L44" s="317"/>
      <c r="M44" s="317"/>
    </row>
    <row r="45" customFormat="false" ht="12" hidden="false" customHeight="false" outlineLevel="0" collapsed="false">
      <c r="B45" s="316"/>
      <c r="C45" s="316"/>
      <c r="D45" s="316"/>
      <c r="E45" s="316"/>
      <c r="F45" s="316"/>
      <c r="G45" s="337"/>
      <c r="H45" s="337"/>
      <c r="I45" s="317"/>
      <c r="J45" s="317"/>
      <c r="K45" s="317"/>
      <c r="L45" s="317"/>
      <c r="M45" s="317"/>
    </row>
    <row r="46" customFormat="false" ht="12" hidden="false" customHeight="false" outlineLevel="0" collapsed="false">
      <c r="B46" s="316"/>
      <c r="C46" s="316"/>
      <c r="D46" s="316"/>
      <c r="E46" s="316"/>
      <c r="F46" s="316"/>
      <c r="G46" s="337"/>
      <c r="H46" s="337"/>
      <c r="I46" s="317"/>
      <c r="J46" s="317"/>
      <c r="K46" s="317"/>
      <c r="L46" s="317"/>
      <c r="M46" s="317"/>
    </row>
    <row r="47" customFormat="false" ht="12" hidden="false" customHeight="false" outlineLevel="0" collapsed="false">
      <c r="B47" s="338"/>
      <c r="C47" s="339"/>
      <c r="D47" s="339"/>
      <c r="E47" s="339"/>
      <c r="F47" s="340"/>
      <c r="G47" s="341"/>
      <c r="H47" s="342"/>
      <c r="I47" s="343"/>
      <c r="J47" s="344"/>
      <c r="K47" s="344"/>
      <c r="L47" s="344"/>
      <c r="M47" s="345"/>
    </row>
    <row r="48" customFormat="false" ht="12" hidden="false" customHeight="false" outlineLevel="0" collapsed="false">
      <c r="B48" s="316"/>
      <c r="C48" s="316"/>
      <c r="D48" s="316"/>
      <c r="E48" s="316"/>
      <c r="F48" s="316"/>
      <c r="G48" s="334"/>
      <c r="H48" s="334"/>
      <c r="I48" s="317"/>
      <c r="J48" s="317"/>
      <c r="K48" s="317"/>
      <c r="L48" s="317"/>
      <c r="M48" s="317"/>
    </row>
    <row r="49" customFormat="false" ht="30.75" hidden="false" customHeight="true" outlineLevel="0" collapsed="false">
      <c r="B49" s="354" t="s">
        <v>400</v>
      </c>
      <c r="C49" s="354"/>
      <c r="D49" s="354"/>
      <c r="E49" s="354"/>
      <c r="F49" s="354"/>
      <c r="G49" s="334"/>
      <c r="H49" s="334"/>
      <c r="I49" s="317"/>
      <c r="J49" s="317"/>
      <c r="K49" s="317"/>
      <c r="L49" s="317"/>
      <c r="M49" s="317"/>
    </row>
    <row r="50" customFormat="false" ht="75" hidden="false" customHeight="true" outlineLevel="0" collapsed="false">
      <c r="B50" s="346"/>
      <c r="C50" s="346"/>
      <c r="D50" s="346"/>
      <c r="E50" s="346"/>
      <c r="F50" s="346"/>
      <c r="G50" s="347"/>
      <c r="H50" s="347"/>
      <c r="I50" s="346"/>
      <c r="J50" s="346"/>
      <c r="K50" s="346"/>
      <c r="L50" s="346"/>
      <c r="M50" s="346"/>
    </row>
    <row r="51" customFormat="false" ht="24.75" hidden="false" customHeight="true" outlineLevel="0" collapsed="false">
      <c r="B51" s="299" t="s">
        <v>294</v>
      </c>
    </row>
    <row r="52" customFormat="false" ht="43" hidden="false" customHeight="true" outlineLevel="0" collapsed="false">
      <c r="B52" s="331" t="s">
        <v>271</v>
      </c>
      <c r="C52" s="331"/>
      <c r="D52" s="331"/>
      <c r="E52" s="331"/>
      <c r="F52" s="331"/>
      <c r="G52" s="332" t="s">
        <v>272</v>
      </c>
      <c r="H52" s="332"/>
      <c r="I52" s="313" t="s">
        <v>295</v>
      </c>
      <c r="J52" s="313"/>
      <c r="K52" s="313"/>
      <c r="L52" s="313"/>
      <c r="M52" s="313"/>
    </row>
    <row r="53" customFormat="false" ht="75" hidden="false" customHeight="true" outlineLevel="0" collapsed="false">
      <c r="B53" s="316" t="s">
        <v>458</v>
      </c>
      <c r="C53" s="316"/>
      <c r="D53" s="316"/>
      <c r="E53" s="316"/>
      <c r="F53" s="316"/>
      <c r="G53" s="334" t="s">
        <v>484</v>
      </c>
      <c r="H53" s="334"/>
      <c r="I53" s="335" t="s">
        <v>495</v>
      </c>
      <c r="J53" s="335"/>
      <c r="K53" s="335"/>
      <c r="L53" s="335"/>
      <c r="M53" s="335"/>
    </row>
    <row r="54" customFormat="false" ht="13" hidden="false" customHeight="true" outlineLevel="0" collapsed="false">
      <c r="B54" s="316" t="s">
        <v>460</v>
      </c>
      <c r="C54" s="316"/>
      <c r="D54" s="316"/>
      <c r="E54" s="316"/>
      <c r="F54" s="316"/>
      <c r="G54" s="337" t="s">
        <v>485</v>
      </c>
      <c r="H54" s="337"/>
      <c r="I54" s="317" t="s">
        <v>496</v>
      </c>
      <c r="J54" s="317"/>
      <c r="K54" s="317"/>
      <c r="L54" s="317"/>
      <c r="M54" s="317"/>
    </row>
    <row r="55" customFormat="false" ht="12" hidden="false" customHeight="true" outlineLevel="0" collapsed="false">
      <c r="B55" s="316" t="s">
        <v>497</v>
      </c>
      <c r="C55" s="316"/>
      <c r="D55" s="316"/>
      <c r="E55" s="316"/>
      <c r="F55" s="316"/>
      <c r="G55" s="334" t="n">
        <v>43465</v>
      </c>
      <c r="H55" s="334"/>
      <c r="I55" s="336" t="s">
        <v>498</v>
      </c>
      <c r="J55" s="336"/>
      <c r="K55" s="336"/>
      <c r="L55" s="336"/>
      <c r="M55" s="336"/>
    </row>
    <row r="56" customFormat="false" ht="12" hidden="false" customHeight="true" outlineLevel="0" collapsed="false">
      <c r="B56" s="316" t="s">
        <v>499</v>
      </c>
      <c r="C56" s="316"/>
      <c r="D56" s="316"/>
      <c r="E56" s="316"/>
      <c r="F56" s="316"/>
      <c r="G56" s="334" t="s">
        <v>447</v>
      </c>
      <c r="H56" s="334"/>
      <c r="I56" s="317"/>
      <c r="J56" s="317"/>
      <c r="K56" s="317"/>
      <c r="L56" s="317"/>
      <c r="M56" s="317"/>
    </row>
    <row r="57" customFormat="false" ht="30.75" hidden="false" customHeight="true" outlineLevel="0" collapsed="false">
      <c r="B57" s="316"/>
      <c r="C57" s="316"/>
      <c r="D57" s="316"/>
      <c r="E57" s="316"/>
      <c r="F57" s="316"/>
      <c r="G57" s="337"/>
      <c r="H57" s="337"/>
      <c r="I57" s="317"/>
      <c r="J57" s="317"/>
      <c r="K57" s="317"/>
      <c r="L57" s="317"/>
      <c r="M57" s="317"/>
    </row>
    <row r="58" customFormat="false" ht="24.75" hidden="false" customHeight="true" outlineLevel="0" collapsed="false">
      <c r="B58" s="316"/>
      <c r="C58" s="316"/>
      <c r="D58" s="316"/>
      <c r="E58" s="316"/>
      <c r="F58" s="316"/>
      <c r="G58" s="334"/>
      <c r="H58" s="334"/>
      <c r="I58" s="317"/>
      <c r="J58" s="317"/>
      <c r="K58" s="317"/>
      <c r="L58" s="317"/>
      <c r="M58" s="317"/>
    </row>
    <row r="59" customFormat="false" ht="24.75" hidden="false" customHeight="true" outlineLevel="0" collapsed="false">
      <c r="B59" s="316"/>
      <c r="C59" s="316"/>
      <c r="D59" s="316"/>
      <c r="E59" s="316"/>
      <c r="F59" s="316"/>
      <c r="G59" s="334"/>
      <c r="H59" s="334"/>
      <c r="I59" s="317"/>
      <c r="J59" s="317"/>
      <c r="K59" s="317"/>
      <c r="L59" s="317"/>
      <c r="M59" s="317"/>
    </row>
    <row r="60" customFormat="false" ht="24.75" hidden="false" customHeight="true" outlineLevel="0" collapsed="false"/>
    <row r="61" customFormat="false" ht="24.75" hidden="false" customHeight="true" outlineLevel="0" collapsed="false"/>
    <row r="62" customFormat="false" ht="24.75" hidden="false" customHeight="true" outlineLevel="0" collapsed="false">
      <c r="B62" s="348" t="s">
        <v>308</v>
      </c>
      <c r="C62" s="348"/>
      <c r="D62" s="348"/>
      <c r="E62" s="348"/>
      <c r="F62" s="348"/>
    </row>
    <row r="63" customFormat="false" ht="24.75" hidden="false" customHeight="true" outlineLevel="0" collapsed="false"/>
    <row r="64" customFormat="false" ht="12" hidden="false" customHeight="false" outlineLevel="0" collapsed="false">
      <c r="B64" s="4"/>
      <c r="C64" s="4"/>
    </row>
    <row r="65" customFormat="false" ht="24" hidden="false" customHeight="false" outlineLevel="0" collapsed="false">
      <c r="B65" s="349" t="s">
        <v>137</v>
      </c>
      <c r="C65" s="350" t="s">
        <v>2</v>
      </c>
      <c r="D65" s="351" t="s">
        <v>309</v>
      </c>
      <c r="E65" s="351" t="s">
        <v>310</v>
      </c>
      <c r="F65" s="351" t="s">
        <v>311</v>
      </c>
      <c r="G65" s="351" t="s">
        <v>312</v>
      </c>
      <c r="H65" s="351" t="s">
        <v>313</v>
      </c>
      <c r="I65" s="351" t="s">
        <v>314</v>
      </c>
      <c r="J65" s="351" t="s">
        <v>315</v>
      </c>
      <c r="K65" s="351" t="s">
        <v>316</v>
      </c>
      <c r="L65" s="351" t="s">
        <v>317</v>
      </c>
      <c r="M65" s="351" t="s">
        <v>318</v>
      </c>
      <c r="N65" s="351" t="s">
        <v>411</v>
      </c>
      <c r="O65" s="351" t="s">
        <v>412</v>
      </c>
    </row>
    <row r="66" customFormat="false" ht="102" hidden="false" customHeight="true" outlineLevel="0" collapsed="false">
      <c r="B66" s="322" t="s">
        <v>319</v>
      </c>
      <c r="C66" s="4" t="s">
        <v>320</v>
      </c>
      <c r="D66" s="1" t="s">
        <v>321</v>
      </c>
      <c r="F66" s="1" t="s">
        <v>322</v>
      </c>
      <c r="H66" s="1" t="s">
        <v>322</v>
      </c>
      <c r="J66" s="1" t="s">
        <v>323</v>
      </c>
      <c r="N66" s="1" t="s">
        <v>413</v>
      </c>
    </row>
    <row r="67" customFormat="false" ht="76.5" hidden="false" customHeight="true" outlineLevel="0" collapsed="false">
      <c r="B67" s="322" t="s">
        <v>324</v>
      </c>
      <c r="C67" s="4" t="s">
        <v>325</v>
      </c>
      <c r="D67" s="1" t="s">
        <v>326</v>
      </c>
      <c r="F67" s="1" t="s">
        <v>327</v>
      </c>
      <c r="H67" s="1" t="s">
        <v>328</v>
      </c>
      <c r="J67" s="1" t="s">
        <v>328</v>
      </c>
      <c r="N67" s="1" t="s">
        <v>414</v>
      </c>
    </row>
    <row r="68" customFormat="false" ht="89.25" hidden="false" customHeight="true" outlineLevel="0" collapsed="false">
      <c r="B68" s="322" t="s">
        <v>8</v>
      </c>
      <c r="C68" s="4" t="s">
        <v>329</v>
      </c>
      <c r="D68" s="1" t="s">
        <v>330</v>
      </c>
      <c r="F68" s="1" t="s">
        <v>331</v>
      </c>
      <c r="H68" s="1" t="s">
        <v>332</v>
      </c>
      <c r="J68" s="1" t="s">
        <v>333</v>
      </c>
      <c r="N68" s="1" t="s">
        <v>415</v>
      </c>
    </row>
    <row r="69" customFormat="false" ht="106.5" hidden="false" customHeight="true" outlineLevel="0" collapsed="false">
      <c r="B69" s="322" t="s">
        <v>334</v>
      </c>
      <c r="C69" s="4" t="s">
        <v>335</v>
      </c>
      <c r="D69" s="1" t="s">
        <v>336</v>
      </c>
      <c r="F69" s="1" t="s">
        <v>337</v>
      </c>
      <c r="G69" s="1" t="s">
        <v>338</v>
      </c>
      <c r="H69" s="1" t="s">
        <v>339</v>
      </c>
      <c r="K69" s="1" t="s">
        <v>340</v>
      </c>
      <c r="N69" s="1" t="s">
        <v>416</v>
      </c>
    </row>
    <row r="70" customFormat="false" ht="90.75" hidden="false" customHeight="true" outlineLevel="0" collapsed="false">
      <c r="B70" s="322" t="s">
        <v>341</v>
      </c>
      <c r="C70" s="4" t="s">
        <v>342</v>
      </c>
      <c r="D70" s="1" t="s">
        <v>343</v>
      </c>
      <c r="F70" s="1" t="s">
        <v>344</v>
      </c>
      <c r="H70" s="1" t="s">
        <v>345</v>
      </c>
      <c r="J70" s="1" t="s">
        <v>346</v>
      </c>
      <c r="N70" s="1" t="s">
        <v>417</v>
      </c>
    </row>
    <row r="71" customFormat="false" ht="81.75" hidden="false" customHeight="true" outlineLevel="0" collapsed="false">
      <c r="B71" s="352" t="s">
        <v>167</v>
      </c>
      <c r="C71" s="4" t="s">
        <v>347</v>
      </c>
      <c r="D71" s="1" t="s">
        <v>348</v>
      </c>
      <c r="F71" s="1" t="s">
        <v>349</v>
      </c>
      <c r="H71" s="1" t="s">
        <v>350</v>
      </c>
      <c r="J71" s="1" t="s">
        <v>351</v>
      </c>
      <c r="N71" s="1" t="s">
        <v>418</v>
      </c>
    </row>
    <row r="72" customFormat="false" ht="84" hidden="false" customHeight="true" outlineLevel="0" collapsed="false">
      <c r="B72" s="322" t="s">
        <v>352</v>
      </c>
      <c r="C72" s="4" t="s">
        <v>353</v>
      </c>
      <c r="D72" s="1" t="s">
        <v>354</v>
      </c>
      <c r="F72" s="1" t="s">
        <v>355</v>
      </c>
      <c r="H72" s="1" t="s">
        <v>356</v>
      </c>
      <c r="J72" s="1" t="s">
        <v>357</v>
      </c>
      <c r="N72" s="1" t="s">
        <v>419</v>
      </c>
    </row>
    <row r="73" customFormat="false" ht="113" hidden="false" customHeight="true" outlineLevel="0" collapsed="false">
      <c r="B73" s="322" t="s">
        <v>188</v>
      </c>
      <c r="C73" s="4" t="s">
        <v>358</v>
      </c>
      <c r="D73" s="1" t="s">
        <v>359</v>
      </c>
      <c r="F73" s="1" t="s">
        <v>360</v>
      </c>
      <c r="H73" s="1" t="s">
        <v>361</v>
      </c>
      <c r="J73" s="1" t="s">
        <v>362</v>
      </c>
      <c r="N73" s="1" t="s">
        <v>420</v>
      </c>
    </row>
    <row r="74" customFormat="false" ht="113" hidden="false" customHeight="true" outlineLevel="0" collapsed="false">
      <c r="B74" s="352" t="s">
        <v>363</v>
      </c>
      <c r="C74" s="4" t="s">
        <v>364</v>
      </c>
      <c r="D74" s="1" t="s">
        <v>365</v>
      </c>
      <c r="F74" s="1" t="s">
        <v>366</v>
      </c>
    </row>
    <row r="75" customFormat="false" ht="113" hidden="false" customHeight="true" outlineLevel="0" collapsed="false">
      <c r="B75" s="352" t="s">
        <v>174</v>
      </c>
      <c r="C75" s="4" t="s">
        <v>367</v>
      </c>
      <c r="D75" s="1" t="s">
        <v>368</v>
      </c>
      <c r="F75" s="1" t="s">
        <v>369</v>
      </c>
      <c r="G75" s="1" t="s">
        <v>370</v>
      </c>
      <c r="H75" s="1" t="s">
        <v>371</v>
      </c>
      <c r="J75" s="1" t="s">
        <v>372</v>
      </c>
    </row>
    <row r="76" customFormat="false" ht="113" hidden="false" customHeight="true" outlineLevel="0" collapsed="false">
      <c r="B76" s="47" t="s">
        <v>373</v>
      </c>
      <c r="C76" s="353" t="s">
        <v>373</v>
      </c>
      <c r="D76" s="353" t="s">
        <v>374</v>
      </c>
      <c r="G76" s="1" t="s">
        <v>375</v>
      </c>
      <c r="H76" s="1" t="s">
        <v>376</v>
      </c>
      <c r="J76" s="1" t="s">
        <v>377</v>
      </c>
      <c r="K76" s="1" t="s">
        <v>378</v>
      </c>
      <c r="L76" s="1" t="s">
        <v>379</v>
      </c>
      <c r="M76" s="1" t="s">
        <v>380</v>
      </c>
    </row>
    <row r="77" customFormat="false" ht="113" hidden="false" customHeight="true" outlineLevel="0" collapsed="false"/>
    <row r="78" customFormat="false" ht="113" hidden="false" customHeight="true" outlineLevel="0" collapsed="false"/>
    <row r="79" customFormat="false" ht="113" hidden="false" customHeight="true" outlineLevel="0" collapsed="false"/>
    <row r="80" customFormat="false" ht="113" hidden="false" customHeight="true" outlineLevel="0" collapsed="false"/>
  </sheetData>
  <mergeCells count="106">
    <mergeCell ref="C8:G8"/>
    <mergeCell ref="H8:L8"/>
    <mergeCell ref="C9:G9"/>
    <mergeCell ref="H9:L9"/>
    <mergeCell ref="C10:G10"/>
    <mergeCell ref="H10:L10"/>
    <mergeCell ref="C11:G11"/>
    <mergeCell ref="H11:L11"/>
    <mergeCell ref="C12:G12"/>
    <mergeCell ref="H12:L12"/>
    <mergeCell ref="C13:G13"/>
    <mergeCell ref="H13:L13"/>
    <mergeCell ref="B17:F17"/>
    <mergeCell ref="G17:K17"/>
    <mergeCell ref="B18:F18"/>
    <mergeCell ref="G18:K18"/>
    <mergeCell ref="B19:F19"/>
    <mergeCell ref="G19:K19"/>
    <mergeCell ref="B20:F20"/>
    <mergeCell ref="G20:K20"/>
    <mergeCell ref="B21:F21"/>
    <mergeCell ref="G21:K21"/>
    <mergeCell ref="B22:F22"/>
    <mergeCell ref="G22:K22"/>
    <mergeCell ref="B23:F23"/>
    <mergeCell ref="G23:K23"/>
    <mergeCell ref="B24:F24"/>
    <mergeCell ref="G24:K24"/>
    <mergeCell ref="B25:F25"/>
    <mergeCell ref="G25:K25"/>
    <mergeCell ref="B28:F28"/>
    <mergeCell ref="G28:K28"/>
    <mergeCell ref="B29:F29"/>
    <mergeCell ref="G29:K29"/>
    <mergeCell ref="B30:F30"/>
    <mergeCell ref="G30:K30"/>
    <mergeCell ref="B31:F31"/>
    <mergeCell ref="G31:K31"/>
    <mergeCell ref="B32:F32"/>
    <mergeCell ref="G32:K32"/>
    <mergeCell ref="B33:F33"/>
    <mergeCell ref="G33:K33"/>
    <mergeCell ref="B34:F34"/>
    <mergeCell ref="G34:K34"/>
    <mergeCell ref="B37:F37"/>
    <mergeCell ref="G37:H37"/>
    <mergeCell ref="I37:M37"/>
    <mergeCell ref="B38:F38"/>
    <mergeCell ref="G38:H38"/>
    <mergeCell ref="I38:M38"/>
    <mergeCell ref="B39:F39"/>
    <mergeCell ref="G39:H39"/>
    <mergeCell ref="I39:M39"/>
    <mergeCell ref="B40:F40"/>
    <mergeCell ref="G40:H40"/>
    <mergeCell ref="I40:M40"/>
    <mergeCell ref="B41:F41"/>
    <mergeCell ref="G41:H41"/>
    <mergeCell ref="I41:M41"/>
    <mergeCell ref="B42:F42"/>
    <mergeCell ref="G42:H42"/>
    <mergeCell ref="I42:M42"/>
    <mergeCell ref="B43:F43"/>
    <mergeCell ref="G43:H43"/>
    <mergeCell ref="I43:M43"/>
    <mergeCell ref="B44:F44"/>
    <mergeCell ref="G44:H44"/>
    <mergeCell ref="I44:M44"/>
    <mergeCell ref="B45:F45"/>
    <mergeCell ref="G45:H45"/>
    <mergeCell ref="I45:M45"/>
    <mergeCell ref="B46:F46"/>
    <mergeCell ref="G46:H46"/>
    <mergeCell ref="I46:M46"/>
    <mergeCell ref="B48:F48"/>
    <mergeCell ref="G48:H48"/>
    <mergeCell ref="I48:M48"/>
    <mergeCell ref="B49:F49"/>
    <mergeCell ref="G49:H49"/>
    <mergeCell ref="I49:M49"/>
    <mergeCell ref="B52:F52"/>
    <mergeCell ref="G52:H52"/>
    <mergeCell ref="I52:M52"/>
    <mergeCell ref="B53:F53"/>
    <mergeCell ref="G53:H53"/>
    <mergeCell ref="I53:M53"/>
    <mergeCell ref="B54:F54"/>
    <mergeCell ref="G54:H54"/>
    <mergeCell ref="I54:M54"/>
    <mergeCell ref="B55:F55"/>
    <mergeCell ref="G55:H55"/>
    <mergeCell ref="I55:M55"/>
    <mergeCell ref="B56:F56"/>
    <mergeCell ref="G56:H56"/>
    <mergeCell ref="I56:M56"/>
    <mergeCell ref="B57:F57"/>
    <mergeCell ref="G57:H57"/>
    <mergeCell ref="I57:M57"/>
    <mergeCell ref="B58:F58"/>
    <mergeCell ref="G58:H58"/>
    <mergeCell ref="I58:M58"/>
    <mergeCell ref="B59:F59"/>
    <mergeCell ref="G59:H59"/>
    <mergeCell ref="I59:M59"/>
    <mergeCell ref="B62:F62"/>
    <mergeCell ref="B64:C64"/>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sheetPr filterMode="false">
    <pageSetUpPr fitToPage="true"/>
  </sheetPr>
  <dimension ref="B2:O1048576"/>
  <sheetViews>
    <sheetView showFormulas="false" showGridLines="true" showRowColHeaders="true" showZeros="true" rightToLeft="false" tabSelected="false" showOutlineSymbols="true" defaultGridColor="true" view="normal" topLeftCell="A13" colorId="64" zoomScale="90" zoomScaleNormal="90" zoomScalePageLayoutView="100" workbookViewId="0">
      <selection pane="topLeft" activeCell="C13" activeCellId="0" sqref="C13"/>
    </sheetView>
  </sheetViews>
  <sheetFormatPr defaultRowHeight="12" zeroHeight="false" outlineLevelRow="0" outlineLevelCol="0"/>
  <cols>
    <col collapsed="false" customWidth="true" hidden="false" outlineLevel="0" max="1" min="1" style="0" width="6.83"/>
    <col collapsed="false" customWidth="true" hidden="false" outlineLevel="0" max="3" min="2" style="1" width="22.83"/>
    <col collapsed="false" customWidth="true" hidden="false" outlineLevel="0" max="4" min="4" style="1" width="16.15"/>
    <col collapsed="false" customWidth="true" hidden="false" outlineLevel="0" max="5" min="5" style="1" width="16.33"/>
    <col collapsed="false" customWidth="true" hidden="false" outlineLevel="0" max="6" min="6" style="1" width="16.67"/>
    <col collapsed="false" customWidth="true" hidden="false" outlineLevel="0" max="7" min="7" style="1" width="21.17"/>
    <col collapsed="false" customWidth="true" hidden="false" outlineLevel="0" max="8" min="8" style="1" width="15.83"/>
    <col collapsed="false" customWidth="true" hidden="false" outlineLevel="0" max="9" min="9" style="1" width="25.33"/>
    <col collapsed="false" customWidth="true" hidden="false" outlineLevel="0" max="10" min="10" style="1" width="21.5"/>
    <col collapsed="false" customWidth="true" hidden="false" outlineLevel="0" max="11" min="11" style="1" width="24"/>
    <col collapsed="false" customWidth="true" hidden="false" outlineLevel="0" max="12" min="12" style="1" width="24.49"/>
    <col collapsed="false" customWidth="true" hidden="false" outlineLevel="0" max="13" min="13" style="1" width="16.67"/>
    <col collapsed="false" customWidth="true" hidden="false" outlineLevel="0" max="14" min="14" style="1" width="17.83"/>
    <col collapsed="false" customWidth="true" hidden="false" outlineLevel="0" max="15" min="15" style="1" width="19.84"/>
    <col collapsed="false" customWidth="true" hidden="false" outlineLevel="0" max="59" min="16" style="0" width="8.83"/>
    <col collapsed="false" customWidth="true" hidden="false" outlineLevel="0" max="70" min="60" style="0" width="37.83"/>
    <col collapsed="false" customWidth="true" hidden="false" outlineLevel="0" max="71" min="71" style="0" width="35.85"/>
    <col collapsed="false" customWidth="true" hidden="false" outlineLevel="0" max="72" min="72" style="1" width="33.15"/>
    <col collapsed="false" customWidth="true" hidden="false" outlineLevel="0" max="73" min="73" style="1" width="31.66"/>
    <col collapsed="false" customWidth="true" hidden="false" outlineLevel="0" max="74" min="74" style="0" width="30.5"/>
    <col collapsed="false" customWidth="true" hidden="false" outlineLevel="0" max="75" min="75" style="0" width="32.15"/>
    <col collapsed="false" customWidth="true" hidden="false" outlineLevel="0" max="76" min="76" style="0" width="42.83"/>
    <col collapsed="false" customWidth="true" hidden="false" outlineLevel="0" max="77" min="77" style="0" width="44"/>
    <col collapsed="false" customWidth="true" hidden="false" outlineLevel="0" max="1025" min="78" style="0" width="8.83"/>
  </cols>
  <sheetData>
    <row r="2" customFormat="false" ht="12" hidden="false" customHeight="false" outlineLevel="0" collapsed="false">
      <c r="B2" s="291" t="s">
        <v>0</v>
      </c>
      <c r="C2" s="292"/>
    </row>
    <row r="3" customFormat="false" ht="12" hidden="false" customHeight="false" outlineLevel="0" collapsed="false">
      <c r="B3" s="293" t="s">
        <v>2</v>
      </c>
      <c r="C3" s="294" t="str">
        <f aca="false">Metrics!B3</f>
        <v>Operations</v>
      </c>
    </row>
    <row r="4" customFormat="false" ht="12" hidden="false" customHeight="false" outlineLevel="0" collapsed="false">
      <c r="B4" s="295" t="s">
        <v>5</v>
      </c>
      <c r="C4" s="296" t="n">
        <v>2018</v>
      </c>
    </row>
    <row r="5" customFormat="false" ht="12.8" hidden="false" customHeight="false" outlineLevel="0" collapsed="false">
      <c r="B5" s="297" t="s">
        <v>7</v>
      </c>
      <c r="C5" s="298" t="s">
        <v>8</v>
      </c>
    </row>
    <row r="7" customFormat="false" ht="12" hidden="false" customHeight="false" outlineLevel="0" collapsed="false">
      <c r="B7" s="299" t="s">
        <v>220</v>
      </c>
    </row>
    <row r="8" customFormat="false" ht="16.5" hidden="false" customHeight="true" outlineLevel="0" collapsed="false">
      <c r="B8" s="300" t="s">
        <v>136</v>
      </c>
      <c r="C8" s="301" t="s">
        <v>221</v>
      </c>
      <c r="D8" s="301"/>
      <c r="E8" s="301"/>
      <c r="F8" s="301"/>
      <c r="G8" s="301"/>
      <c r="H8" s="301" t="s">
        <v>222</v>
      </c>
      <c r="I8" s="301"/>
      <c r="J8" s="301"/>
      <c r="K8" s="301"/>
      <c r="L8" s="301"/>
    </row>
    <row r="9" customFormat="false" ht="249" hidden="false" customHeight="true" outlineLevel="0" collapsed="false">
      <c r="B9" s="302" t="s">
        <v>223</v>
      </c>
      <c r="C9" s="303" t="s">
        <v>500</v>
      </c>
      <c r="D9" s="303"/>
      <c r="E9" s="303"/>
      <c r="F9" s="303"/>
      <c r="G9" s="303"/>
      <c r="H9" s="304" t="s">
        <v>501</v>
      </c>
      <c r="I9" s="304"/>
      <c r="J9" s="304"/>
      <c r="K9" s="304"/>
      <c r="L9" s="304"/>
    </row>
    <row r="10" customFormat="false" ht="197.25" hidden="false" customHeight="true" outlineLevel="0" collapsed="false">
      <c r="B10" s="305" t="s">
        <v>225</v>
      </c>
      <c r="C10" s="32" t="s">
        <v>502</v>
      </c>
      <c r="D10" s="32"/>
      <c r="E10" s="32"/>
      <c r="F10" s="32"/>
      <c r="G10" s="32"/>
      <c r="H10" s="306" t="s">
        <v>503</v>
      </c>
      <c r="I10" s="306"/>
      <c r="J10" s="306"/>
      <c r="K10" s="306"/>
      <c r="L10" s="306"/>
    </row>
    <row r="11" customFormat="false" ht="281" hidden="false" customHeight="true" outlineLevel="0" collapsed="false">
      <c r="B11" s="307" t="s">
        <v>227</v>
      </c>
      <c r="C11" s="308" t="s">
        <v>504</v>
      </c>
      <c r="D11" s="308"/>
      <c r="E11" s="308"/>
      <c r="F11" s="308"/>
      <c r="G11" s="308"/>
      <c r="H11" s="306" t="s">
        <v>505</v>
      </c>
      <c r="I11" s="306"/>
      <c r="J11" s="306"/>
      <c r="K11" s="306"/>
      <c r="L11" s="306"/>
    </row>
    <row r="12" customFormat="false" ht="192" hidden="false" customHeight="true" outlineLevel="0" collapsed="false">
      <c r="B12" s="307" t="s">
        <v>230</v>
      </c>
      <c r="C12" s="308" t="s">
        <v>506</v>
      </c>
      <c r="D12" s="308"/>
      <c r="E12" s="308"/>
      <c r="F12" s="308"/>
      <c r="G12" s="308"/>
      <c r="H12" s="306" t="s">
        <v>507</v>
      </c>
      <c r="I12" s="306"/>
      <c r="J12" s="306"/>
      <c r="K12" s="306"/>
      <c r="L12" s="306"/>
    </row>
    <row r="13" customFormat="false" ht="237" hidden="false" customHeight="true" outlineLevel="0" collapsed="false">
      <c r="B13" s="309" t="s">
        <v>233</v>
      </c>
      <c r="C13" s="310" t="s">
        <v>508</v>
      </c>
      <c r="D13" s="310"/>
      <c r="E13" s="310"/>
      <c r="F13" s="310"/>
      <c r="G13" s="310"/>
      <c r="H13" s="311" t="s">
        <v>509</v>
      </c>
      <c r="I13" s="311"/>
      <c r="J13" s="311"/>
      <c r="K13" s="311"/>
      <c r="L13" s="311"/>
    </row>
    <row r="14" customFormat="false" ht="24" hidden="false" customHeight="false" outlineLevel="0" collapsed="false">
      <c r="B14" s="1" t="s">
        <v>235</v>
      </c>
    </row>
    <row r="16" customFormat="false" ht="12" hidden="false" customHeight="false" outlineLevel="0" collapsed="false">
      <c r="B16" s="299" t="s">
        <v>236</v>
      </c>
    </row>
    <row r="17" customFormat="false" ht="13" hidden="false" customHeight="true" outlineLevel="0" collapsed="false">
      <c r="B17" s="312" t="s">
        <v>237</v>
      </c>
      <c r="C17" s="312"/>
      <c r="D17" s="312"/>
      <c r="E17" s="312"/>
      <c r="F17" s="312"/>
      <c r="G17" s="313" t="s">
        <v>238</v>
      </c>
      <c r="H17" s="313"/>
      <c r="I17" s="313"/>
      <c r="J17" s="313"/>
      <c r="K17" s="313"/>
    </row>
    <row r="18" customFormat="false" ht="119.25" hidden="false" customHeight="true" outlineLevel="0" collapsed="false">
      <c r="B18" s="316" t="s">
        <v>510</v>
      </c>
      <c r="C18" s="316"/>
      <c r="D18" s="316"/>
      <c r="E18" s="316"/>
      <c r="F18" s="316"/>
      <c r="G18" s="317" t="s">
        <v>244</v>
      </c>
      <c r="H18" s="317"/>
      <c r="I18" s="317"/>
      <c r="J18" s="317"/>
      <c r="K18" s="317"/>
    </row>
    <row r="19" customFormat="false" ht="150" hidden="false" customHeight="true" outlineLevel="0" collapsed="false">
      <c r="B19" s="318" t="s">
        <v>245</v>
      </c>
      <c r="C19" s="318"/>
      <c r="D19" s="318"/>
      <c r="E19" s="318"/>
      <c r="F19" s="318"/>
      <c r="G19" s="319" t="s">
        <v>246</v>
      </c>
      <c r="H19" s="319"/>
      <c r="I19" s="319"/>
      <c r="J19" s="319"/>
      <c r="K19" s="319"/>
    </row>
    <row r="20" customFormat="false" ht="150" hidden="false" customHeight="true" outlineLevel="0" collapsed="false">
      <c r="B20" s="320" t="s">
        <v>247</v>
      </c>
      <c r="C20" s="320"/>
      <c r="D20" s="320"/>
      <c r="E20" s="320"/>
      <c r="F20" s="320"/>
      <c r="G20" s="321" t="s">
        <v>248</v>
      </c>
      <c r="H20" s="321"/>
      <c r="I20" s="321"/>
      <c r="J20" s="321"/>
      <c r="K20" s="321"/>
      <c r="L20" s="322"/>
    </row>
    <row r="21" customFormat="false" ht="150" hidden="false" customHeight="true" outlineLevel="0" collapsed="false">
      <c r="B21" s="323" t="s">
        <v>395</v>
      </c>
      <c r="C21" s="323"/>
      <c r="D21" s="323"/>
      <c r="E21" s="323"/>
      <c r="F21" s="323"/>
      <c r="G21" s="324" t="s">
        <v>250</v>
      </c>
      <c r="H21" s="324"/>
      <c r="I21" s="324"/>
      <c r="J21" s="324"/>
      <c r="K21" s="324"/>
      <c r="L21" s="4"/>
    </row>
    <row r="22" customFormat="false" ht="150" hidden="false" customHeight="true" outlineLevel="0" collapsed="false">
      <c r="B22" s="355" t="s">
        <v>493</v>
      </c>
      <c r="C22" s="355"/>
      <c r="D22" s="355"/>
      <c r="E22" s="355"/>
      <c r="F22" s="355"/>
      <c r="G22" s="320" t="s">
        <v>494</v>
      </c>
      <c r="H22" s="320"/>
      <c r="I22" s="320"/>
      <c r="J22" s="320"/>
      <c r="K22" s="320"/>
      <c r="L22" s="4"/>
    </row>
    <row r="23" customFormat="false" ht="92.25" hidden="false" customHeight="true" outlineLevel="0" collapsed="false">
      <c r="B23" s="325" t="s">
        <v>251</v>
      </c>
      <c r="C23" s="325"/>
      <c r="D23" s="325"/>
      <c r="E23" s="325"/>
      <c r="F23" s="325"/>
      <c r="G23" s="326" t="s">
        <v>252</v>
      </c>
      <c r="H23" s="326"/>
      <c r="I23" s="326"/>
      <c r="J23" s="326"/>
      <c r="K23" s="326"/>
    </row>
    <row r="25" customFormat="false" ht="24" hidden="false" customHeight="false" outlineLevel="0" collapsed="false">
      <c r="B25" s="299" t="s">
        <v>253</v>
      </c>
    </row>
    <row r="26" customFormat="false" ht="13" hidden="false" customHeight="true" outlineLevel="0" collapsed="false">
      <c r="B26" s="312" t="s">
        <v>237</v>
      </c>
      <c r="C26" s="312"/>
      <c r="D26" s="312"/>
      <c r="E26" s="312"/>
      <c r="F26" s="312"/>
      <c r="G26" s="313" t="s">
        <v>238</v>
      </c>
      <c r="H26" s="313"/>
      <c r="I26" s="313"/>
      <c r="J26" s="313"/>
      <c r="K26" s="313"/>
    </row>
    <row r="27" customFormat="false" ht="78" hidden="false" customHeight="true" outlineLevel="0" collapsed="false">
      <c r="B27" s="316" t="s">
        <v>254</v>
      </c>
      <c r="C27" s="316"/>
      <c r="D27" s="316"/>
      <c r="E27" s="316"/>
      <c r="F27" s="316"/>
      <c r="G27" s="317" t="s">
        <v>431</v>
      </c>
      <c r="H27" s="317"/>
      <c r="I27" s="317"/>
      <c r="J27" s="317"/>
      <c r="K27" s="317"/>
    </row>
    <row r="28" customFormat="false" ht="78" hidden="false" customHeight="true" outlineLevel="0" collapsed="false">
      <c r="B28" s="316" t="s">
        <v>256</v>
      </c>
      <c r="C28" s="316"/>
      <c r="D28" s="316"/>
      <c r="E28" s="316"/>
      <c r="F28" s="316"/>
      <c r="G28" s="317" t="s">
        <v>257</v>
      </c>
      <c r="H28" s="317"/>
      <c r="I28" s="317"/>
      <c r="J28" s="317"/>
      <c r="K28" s="317"/>
    </row>
    <row r="29" customFormat="false" ht="69" hidden="false" customHeight="true" outlineLevel="0" collapsed="false">
      <c r="B29" s="316" t="s">
        <v>432</v>
      </c>
      <c r="C29" s="316"/>
      <c r="D29" s="316"/>
      <c r="E29" s="316"/>
      <c r="F29" s="316"/>
      <c r="G29" s="317" t="s">
        <v>433</v>
      </c>
      <c r="H29" s="317"/>
      <c r="I29" s="317"/>
      <c r="J29" s="317"/>
      <c r="K29" s="317"/>
    </row>
    <row r="30" customFormat="false" ht="41" hidden="false" customHeight="true" outlineLevel="0" collapsed="false">
      <c r="B30" s="327" t="s">
        <v>260</v>
      </c>
      <c r="C30" s="327"/>
      <c r="D30" s="327"/>
      <c r="E30" s="327"/>
      <c r="F30" s="327"/>
      <c r="G30" s="328" t="s">
        <v>261</v>
      </c>
      <c r="H30" s="328"/>
      <c r="I30" s="328"/>
      <c r="J30" s="328"/>
      <c r="K30" s="328"/>
    </row>
    <row r="31" customFormat="false" ht="66.75" hidden="false" customHeight="true" outlineLevel="0" collapsed="false">
      <c r="B31" s="316" t="s">
        <v>398</v>
      </c>
      <c r="C31" s="316"/>
      <c r="D31" s="316"/>
      <c r="E31" s="316"/>
      <c r="F31" s="316"/>
      <c r="G31" s="317" t="s">
        <v>511</v>
      </c>
      <c r="H31" s="317"/>
      <c r="I31" s="317"/>
      <c r="J31" s="317"/>
      <c r="K31" s="317"/>
    </row>
    <row r="33" customFormat="false" ht="36" hidden="false" customHeight="false" outlineLevel="0" collapsed="false">
      <c r="B33" s="299" t="s">
        <v>270</v>
      </c>
    </row>
    <row r="34" customFormat="false" ht="13" hidden="false" customHeight="true" outlineLevel="0" collapsed="false">
      <c r="B34" s="331" t="s">
        <v>271</v>
      </c>
      <c r="C34" s="331"/>
      <c r="D34" s="331"/>
      <c r="E34" s="331"/>
      <c r="F34" s="331"/>
      <c r="G34" s="332" t="s">
        <v>272</v>
      </c>
      <c r="H34" s="332"/>
      <c r="I34" s="313" t="s">
        <v>273</v>
      </c>
      <c r="J34" s="313"/>
      <c r="K34" s="313"/>
      <c r="L34" s="313"/>
      <c r="M34" s="313"/>
    </row>
    <row r="35" customFormat="false" ht="13" hidden="false" customHeight="true" outlineLevel="0" collapsed="false">
      <c r="B35" s="316" t="s">
        <v>400</v>
      </c>
      <c r="C35" s="316"/>
      <c r="D35" s="316"/>
      <c r="E35" s="316"/>
      <c r="F35" s="316"/>
      <c r="G35" s="356" t="s">
        <v>303</v>
      </c>
      <c r="H35" s="356"/>
      <c r="I35" s="335" t="s">
        <v>303</v>
      </c>
      <c r="J35" s="335"/>
      <c r="K35" s="335"/>
      <c r="L35" s="335"/>
      <c r="M35" s="335"/>
    </row>
    <row r="36" customFormat="false" ht="13" hidden="false" customHeight="true" outlineLevel="0" collapsed="false">
      <c r="B36" s="316"/>
      <c r="C36" s="316"/>
      <c r="D36" s="316"/>
      <c r="E36" s="316"/>
      <c r="F36" s="316"/>
      <c r="G36" s="337"/>
      <c r="H36" s="337"/>
      <c r="I36" s="317"/>
      <c r="J36" s="317"/>
      <c r="K36" s="317"/>
      <c r="L36" s="317"/>
      <c r="M36" s="317"/>
    </row>
    <row r="37" customFormat="false" ht="13" hidden="false" customHeight="true" outlineLevel="0" collapsed="false">
      <c r="B37" s="316"/>
      <c r="C37" s="316"/>
      <c r="D37" s="316"/>
      <c r="E37" s="316"/>
      <c r="F37" s="316"/>
      <c r="G37" s="356"/>
      <c r="H37" s="356"/>
      <c r="I37" s="336"/>
      <c r="J37" s="336"/>
      <c r="K37" s="336"/>
      <c r="L37" s="336"/>
      <c r="M37" s="336"/>
    </row>
    <row r="38" customFormat="false" ht="13" hidden="false" customHeight="true" outlineLevel="0" collapsed="false">
      <c r="B38" s="316"/>
      <c r="C38" s="316"/>
      <c r="D38" s="316"/>
      <c r="E38" s="316"/>
      <c r="F38" s="316"/>
      <c r="G38" s="356"/>
      <c r="H38" s="356"/>
      <c r="I38" s="317"/>
      <c r="J38" s="317"/>
      <c r="K38" s="317"/>
      <c r="L38" s="317"/>
      <c r="M38" s="317"/>
    </row>
    <row r="39" customFormat="false" ht="13" hidden="false" customHeight="true" outlineLevel="0" collapsed="false">
      <c r="B39" s="316" t="s">
        <v>471</v>
      </c>
      <c r="C39" s="316"/>
      <c r="D39" s="316"/>
      <c r="E39" s="316"/>
      <c r="F39" s="316"/>
      <c r="G39" s="337" t="s">
        <v>447</v>
      </c>
      <c r="H39" s="337"/>
      <c r="I39" s="317"/>
      <c r="J39" s="317"/>
      <c r="K39" s="317"/>
      <c r="L39" s="317"/>
      <c r="M39" s="317"/>
    </row>
    <row r="40" customFormat="false" ht="13" hidden="false" customHeight="true" outlineLevel="0" collapsed="false">
      <c r="B40" s="316" t="s">
        <v>446</v>
      </c>
      <c r="C40" s="316"/>
      <c r="D40" s="316"/>
      <c r="E40" s="316"/>
      <c r="F40" s="316"/>
      <c r="G40" s="356" t="s">
        <v>447</v>
      </c>
      <c r="H40" s="356"/>
      <c r="I40" s="317"/>
      <c r="J40" s="317"/>
      <c r="K40" s="317"/>
      <c r="L40" s="317"/>
      <c r="M40" s="317"/>
    </row>
    <row r="41" customFormat="false" ht="13" hidden="false" customHeight="true" outlineLevel="0" collapsed="false">
      <c r="B41" s="316"/>
      <c r="C41" s="316"/>
      <c r="D41" s="316"/>
      <c r="E41" s="316"/>
      <c r="F41" s="316"/>
      <c r="G41" s="356"/>
      <c r="H41" s="356"/>
      <c r="I41" s="317"/>
      <c r="J41" s="317"/>
      <c r="K41" s="317"/>
      <c r="L41" s="317"/>
      <c r="M41" s="317"/>
    </row>
    <row r="42" customFormat="false" ht="12" hidden="false" customHeight="false" outlineLevel="0" collapsed="false">
      <c r="B42" s="316"/>
      <c r="C42" s="316"/>
      <c r="D42" s="316"/>
      <c r="E42" s="316"/>
      <c r="F42" s="316"/>
      <c r="G42" s="337"/>
      <c r="H42" s="337"/>
      <c r="I42" s="317"/>
      <c r="J42" s="317"/>
      <c r="K42" s="317"/>
      <c r="L42" s="317"/>
      <c r="M42" s="317"/>
    </row>
    <row r="43" customFormat="false" ht="12" hidden="false" customHeight="false" outlineLevel="0" collapsed="false">
      <c r="B43" s="316"/>
      <c r="C43" s="316"/>
      <c r="D43" s="316"/>
      <c r="E43" s="316"/>
      <c r="F43" s="316"/>
      <c r="G43" s="337"/>
      <c r="H43" s="337"/>
      <c r="I43" s="317"/>
      <c r="J43" s="317"/>
      <c r="K43" s="317"/>
      <c r="L43" s="317"/>
      <c r="M43" s="317"/>
    </row>
    <row r="44" customFormat="false" ht="12" hidden="false" customHeight="false" outlineLevel="0" collapsed="false">
      <c r="B44" s="338"/>
      <c r="C44" s="339"/>
      <c r="D44" s="339"/>
      <c r="E44" s="339"/>
      <c r="F44" s="340"/>
      <c r="G44" s="341"/>
      <c r="H44" s="342"/>
      <c r="I44" s="343"/>
      <c r="J44" s="344"/>
      <c r="K44" s="344"/>
      <c r="L44" s="344"/>
      <c r="M44" s="345"/>
    </row>
    <row r="45" customFormat="false" ht="12" hidden="false" customHeight="false" outlineLevel="0" collapsed="false">
      <c r="B45" s="316"/>
      <c r="C45" s="316"/>
      <c r="D45" s="316"/>
      <c r="E45" s="316"/>
      <c r="F45" s="316"/>
      <c r="G45" s="356"/>
      <c r="H45" s="356"/>
      <c r="I45" s="317"/>
      <c r="J45" s="317"/>
      <c r="K45" s="317"/>
      <c r="L45" s="317"/>
      <c r="M45" s="317"/>
    </row>
    <row r="46" customFormat="false" ht="30.75" hidden="false" customHeight="true" outlineLevel="0" collapsed="false">
      <c r="B46" s="354" t="s">
        <v>400</v>
      </c>
      <c r="C46" s="354"/>
      <c r="D46" s="354"/>
      <c r="E46" s="354"/>
      <c r="F46" s="354"/>
      <c r="G46" s="356"/>
      <c r="H46" s="356"/>
      <c r="I46" s="317"/>
      <c r="J46" s="317"/>
      <c r="K46" s="317"/>
      <c r="L46" s="317"/>
      <c r="M46" s="317"/>
    </row>
    <row r="47" customFormat="false" ht="75" hidden="false" customHeight="true" outlineLevel="0" collapsed="false">
      <c r="B47" s="346"/>
      <c r="C47" s="346"/>
      <c r="D47" s="346"/>
      <c r="E47" s="346"/>
      <c r="F47" s="346"/>
      <c r="G47" s="347"/>
      <c r="H47" s="347"/>
      <c r="I47" s="346"/>
      <c r="J47" s="346"/>
      <c r="K47" s="346"/>
      <c r="L47" s="346"/>
      <c r="M47" s="346"/>
    </row>
    <row r="48" customFormat="false" ht="24.75" hidden="false" customHeight="true" outlineLevel="0" collapsed="false">
      <c r="B48" s="299" t="s">
        <v>294</v>
      </c>
    </row>
    <row r="49" customFormat="false" ht="43" hidden="false" customHeight="true" outlineLevel="0" collapsed="false">
      <c r="B49" s="331" t="s">
        <v>271</v>
      </c>
      <c r="C49" s="331"/>
      <c r="D49" s="331"/>
      <c r="E49" s="331"/>
      <c r="F49" s="331"/>
      <c r="G49" s="332" t="s">
        <v>272</v>
      </c>
      <c r="H49" s="332"/>
      <c r="I49" s="313" t="s">
        <v>295</v>
      </c>
      <c r="J49" s="313"/>
      <c r="K49" s="313"/>
      <c r="L49" s="313"/>
      <c r="M49" s="313"/>
    </row>
    <row r="50" customFormat="false" ht="75" hidden="false" customHeight="true" outlineLevel="0" collapsed="false">
      <c r="B50" s="316" t="s">
        <v>458</v>
      </c>
      <c r="C50" s="316"/>
      <c r="D50" s="316"/>
      <c r="E50" s="316"/>
      <c r="F50" s="316"/>
      <c r="G50" s="356" t="s">
        <v>484</v>
      </c>
      <c r="H50" s="356"/>
      <c r="I50" s="335" t="s">
        <v>495</v>
      </c>
      <c r="J50" s="335"/>
      <c r="K50" s="335"/>
      <c r="L50" s="335"/>
      <c r="M50" s="335"/>
    </row>
    <row r="51" customFormat="false" ht="13" hidden="false" customHeight="true" outlineLevel="0" collapsed="false">
      <c r="B51" s="316" t="s">
        <v>460</v>
      </c>
      <c r="C51" s="316"/>
      <c r="D51" s="316"/>
      <c r="E51" s="316"/>
      <c r="F51" s="316"/>
      <c r="G51" s="337" t="s">
        <v>485</v>
      </c>
      <c r="H51" s="337"/>
      <c r="I51" s="317" t="s">
        <v>496</v>
      </c>
      <c r="J51" s="317"/>
      <c r="K51" s="317"/>
      <c r="L51" s="317"/>
      <c r="M51" s="317"/>
    </row>
    <row r="52" customFormat="false" ht="12" hidden="false" customHeight="true" outlineLevel="0" collapsed="false">
      <c r="B52" s="316" t="s">
        <v>497</v>
      </c>
      <c r="C52" s="316"/>
      <c r="D52" s="316"/>
      <c r="E52" s="316"/>
      <c r="F52" s="316"/>
      <c r="G52" s="356" t="n">
        <v>43465</v>
      </c>
      <c r="H52" s="356"/>
      <c r="I52" s="336" t="s">
        <v>498</v>
      </c>
      <c r="J52" s="336"/>
      <c r="K52" s="336"/>
      <c r="L52" s="336"/>
      <c r="M52" s="336"/>
    </row>
    <row r="53" customFormat="false" ht="12" hidden="false" customHeight="true" outlineLevel="0" collapsed="false">
      <c r="B53" s="316" t="s">
        <v>499</v>
      </c>
      <c r="C53" s="316"/>
      <c r="D53" s="316"/>
      <c r="E53" s="316"/>
      <c r="F53" s="316"/>
      <c r="G53" s="356" t="s">
        <v>447</v>
      </c>
      <c r="H53" s="356"/>
      <c r="I53" s="317"/>
      <c r="J53" s="317"/>
      <c r="K53" s="317"/>
      <c r="L53" s="317"/>
      <c r="M53" s="317"/>
    </row>
    <row r="54" customFormat="false" ht="30.75" hidden="false" customHeight="true" outlineLevel="0" collapsed="false">
      <c r="B54" s="316"/>
      <c r="C54" s="316"/>
      <c r="D54" s="316"/>
      <c r="E54" s="316"/>
      <c r="F54" s="316"/>
      <c r="G54" s="337"/>
      <c r="H54" s="337"/>
      <c r="I54" s="317"/>
      <c r="J54" s="317"/>
      <c r="K54" s="317"/>
      <c r="L54" s="317"/>
      <c r="M54" s="317"/>
    </row>
    <row r="55" customFormat="false" ht="24.75" hidden="false" customHeight="true" outlineLevel="0" collapsed="false">
      <c r="B55" s="316"/>
      <c r="C55" s="316"/>
      <c r="D55" s="316"/>
      <c r="E55" s="316"/>
      <c r="F55" s="316"/>
      <c r="G55" s="356"/>
      <c r="H55" s="356"/>
      <c r="I55" s="317"/>
      <c r="J55" s="317"/>
      <c r="K55" s="317"/>
      <c r="L55" s="317"/>
      <c r="M55" s="317"/>
    </row>
    <row r="56" customFormat="false" ht="24.75" hidden="false" customHeight="true" outlineLevel="0" collapsed="false">
      <c r="B56" s="316"/>
      <c r="C56" s="316"/>
      <c r="D56" s="316"/>
      <c r="E56" s="316"/>
      <c r="F56" s="316"/>
      <c r="G56" s="356"/>
      <c r="H56" s="356"/>
      <c r="I56" s="317"/>
      <c r="J56" s="317"/>
      <c r="K56" s="317"/>
      <c r="L56" s="317"/>
      <c r="M56" s="317"/>
    </row>
    <row r="57" customFormat="false" ht="24.75" hidden="false" customHeight="true" outlineLevel="0" collapsed="false"/>
    <row r="58" customFormat="false" ht="24.75" hidden="false" customHeight="true" outlineLevel="0" collapsed="false"/>
    <row r="59" customFormat="false" ht="24.75" hidden="false" customHeight="true" outlineLevel="0" collapsed="false">
      <c r="B59" s="348" t="s">
        <v>308</v>
      </c>
      <c r="C59" s="348"/>
      <c r="D59" s="348"/>
      <c r="E59" s="348"/>
      <c r="F59" s="348"/>
    </row>
    <row r="60" customFormat="false" ht="24.75" hidden="false" customHeight="true" outlineLevel="0" collapsed="false"/>
    <row r="61" customFormat="false" ht="12" hidden="false" customHeight="false" outlineLevel="0" collapsed="false">
      <c r="B61" s="4"/>
      <c r="C61" s="4"/>
    </row>
    <row r="62" customFormat="false" ht="24" hidden="false" customHeight="false" outlineLevel="0" collapsed="false">
      <c r="B62" s="349" t="s">
        <v>137</v>
      </c>
      <c r="C62" s="350" t="s">
        <v>2</v>
      </c>
      <c r="D62" s="351" t="s">
        <v>309</v>
      </c>
      <c r="E62" s="351" t="s">
        <v>310</v>
      </c>
      <c r="F62" s="351" t="s">
        <v>311</v>
      </c>
      <c r="G62" s="351" t="s">
        <v>312</v>
      </c>
      <c r="H62" s="351" t="s">
        <v>313</v>
      </c>
      <c r="I62" s="351" t="s">
        <v>314</v>
      </c>
      <c r="J62" s="351" t="s">
        <v>315</v>
      </c>
      <c r="K62" s="351" t="s">
        <v>316</v>
      </c>
      <c r="L62" s="351" t="s">
        <v>317</v>
      </c>
      <c r="M62" s="351" t="s">
        <v>318</v>
      </c>
      <c r="N62" s="351" t="s">
        <v>411</v>
      </c>
      <c r="O62" s="351" t="s">
        <v>412</v>
      </c>
    </row>
    <row r="63" customFormat="false" ht="102" hidden="false" customHeight="true" outlineLevel="0" collapsed="false">
      <c r="B63" s="322" t="s">
        <v>319</v>
      </c>
      <c r="C63" s="4" t="s">
        <v>320</v>
      </c>
      <c r="D63" s="1" t="s">
        <v>321</v>
      </c>
      <c r="F63" s="1" t="s">
        <v>322</v>
      </c>
      <c r="H63" s="1" t="s">
        <v>322</v>
      </c>
      <c r="J63" s="1" t="s">
        <v>323</v>
      </c>
      <c r="N63" s="1" t="s">
        <v>413</v>
      </c>
    </row>
    <row r="64" customFormat="false" ht="76.5" hidden="false" customHeight="true" outlineLevel="0" collapsed="false">
      <c r="B64" s="322" t="s">
        <v>324</v>
      </c>
      <c r="C64" s="4" t="s">
        <v>325</v>
      </c>
      <c r="D64" s="1" t="s">
        <v>326</v>
      </c>
      <c r="F64" s="1" t="s">
        <v>327</v>
      </c>
      <c r="H64" s="1" t="s">
        <v>328</v>
      </c>
      <c r="J64" s="1" t="s">
        <v>328</v>
      </c>
      <c r="N64" s="1" t="s">
        <v>414</v>
      </c>
    </row>
    <row r="65" customFormat="false" ht="89.25" hidden="false" customHeight="true" outlineLevel="0" collapsed="false">
      <c r="B65" s="322" t="s">
        <v>8</v>
      </c>
      <c r="C65" s="4" t="s">
        <v>329</v>
      </c>
      <c r="D65" s="1" t="s">
        <v>330</v>
      </c>
      <c r="F65" s="1" t="s">
        <v>331</v>
      </c>
      <c r="H65" s="1" t="s">
        <v>332</v>
      </c>
      <c r="J65" s="1" t="s">
        <v>333</v>
      </c>
      <c r="N65" s="1" t="s">
        <v>415</v>
      </c>
    </row>
    <row r="66" customFormat="false" ht="106.5" hidden="false" customHeight="true" outlineLevel="0" collapsed="false">
      <c r="B66" s="322" t="s">
        <v>334</v>
      </c>
      <c r="C66" s="4" t="s">
        <v>335</v>
      </c>
      <c r="D66" s="1" t="s">
        <v>336</v>
      </c>
      <c r="F66" s="1" t="s">
        <v>337</v>
      </c>
      <c r="G66" s="1" t="s">
        <v>338</v>
      </c>
      <c r="H66" s="1" t="s">
        <v>339</v>
      </c>
      <c r="K66" s="1" t="s">
        <v>340</v>
      </c>
      <c r="N66" s="1" t="s">
        <v>416</v>
      </c>
    </row>
    <row r="67" customFormat="false" ht="90.75" hidden="false" customHeight="true" outlineLevel="0" collapsed="false">
      <c r="B67" s="322" t="s">
        <v>341</v>
      </c>
      <c r="C67" s="4" t="s">
        <v>342</v>
      </c>
      <c r="D67" s="1" t="s">
        <v>343</v>
      </c>
      <c r="F67" s="1" t="s">
        <v>344</v>
      </c>
      <c r="H67" s="1" t="s">
        <v>345</v>
      </c>
      <c r="J67" s="1" t="s">
        <v>346</v>
      </c>
      <c r="N67" s="1" t="s">
        <v>417</v>
      </c>
    </row>
    <row r="68" customFormat="false" ht="81.75" hidden="false" customHeight="true" outlineLevel="0" collapsed="false">
      <c r="B68" s="352" t="s">
        <v>167</v>
      </c>
      <c r="C68" s="4" t="s">
        <v>347</v>
      </c>
      <c r="D68" s="1" t="s">
        <v>348</v>
      </c>
      <c r="F68" s="1" t="s">
        <v>349</v>
      </c>
      <c r="H68" s="1" t="s">
        <v>350</v>
      </c>
      <c r="J68" s="1" t="s">
        <v>351</v>
      </c>
      <c r="N68" s="1" t="s">
        <v>418</v>
      </c>
    </row>
    <row r="69" customFormat="false" ht="84" hidden="false" customHeight="true" outlineLevel="0" collapsed="false">
      <c r="B69" s="322" t="s">
        <v>352</v>
      </c>
      <c r="C69" s="4" t="s">
        <v>353</v>
      </c>
      <c r="D69" s="1" t="s">
        <v>354</v>
      </c>
      <c r="F69" s="1" t="s">
        <v>355</v>
      </c>
      <c r="H69" s="1" t="s">
        <v>356</v>
      </c>
      <c r="J69" s="1" t="s">
        <v>357</v>
      </c>
      <c r="N69" s="1" t="s">
        <v>419</v>
      </c>
    </row>
    <row r="70" customFormat="false" ht="113" hidden="false" customHeight="true" outlineLevel="0" collapsed="false">
      <c r="B70" s="322" t="s">
        <v>188</v>
      </c>
      <c r="C70" s="4" t="s">
        <v>358</v>
      </c>
      <c r="D70" s="1" t="s">
        <v>359</v>
      </c>
      <c r="F70" s="1" t="s">
        <v>360</v>
      </c>
      <c r="H70" s="1" t="s">
        <v>361</v>
      </c>
      <c r="J70" s="1" t="s">
        <v>362</v>
      </c>
      <c r="N70" s="1" t="s">
        <v>420</v>
      </c>
    </row>
    <row r="71" customFormat="false" ht="113" hidden="false" customHeight="true" outlineLevel="0" collapsed="false">
      <c r="B71" s="352" t="s">
        <v>363</v>
      </c>
      <c r="C71" s="4" t="s">
        <v>364</v>
      </c>
      <c r="D71" s="1" t="s">
        <v>365</v>
      </c>
      <c r="F71" s="1" t="s">
        <v>366</v>
      </c>
    </row>
    <row r="72" customFormat="false" ht="113" hidden="false" customHeight="true" outlineLevel="0" collapsed="false">
      <c r="B72" s="352" t="s">
        <v>174</v>
      </c>
      <c r="C72" s="4" t="s">
        <v>367</v>
      </c>
      <c r="D72" s="1" t="s">
        <v>368</v>
      </c>
      <c r="F72" s="1" t="s">
        <v>369</v>
      </c>
      <c r="G72" s="1" t="s">
        <v>370</v>
      </c>
      <c r="H72" s="1" t="s">
        <v>371</v>
      </c>
      <c r="J72" s="1" t="s">
        <v>372</v>
      </c>
    </row>
    <row r="73" customFormat="false" ht="113" hidden="false" customHeight="true" outlineLevel="0" collapsed="false">
      <c r="B73" s="47" t="s">
        <v>373</v>
      </c>
      <c r="C73" s="353" t="s">
        <v>373</v>
      </c>
      <c r="D73" s="353" t="s">
        <v>374</v>
      </c>
      <c r="G73" s="1" t="s">
        <v>375</v>
      </c>
      <c r="H73" s="1" t="s">
        <v>376</v>
      </c>
      <c r="J73" s="1" t="s">
        <v>377</v>
      </c>
      <c r="K73" s="1" t="s">
        <v>378</v>
      </c>
      <c r="L73" s="1" t="s">
        <v>379</v>
      </c>
      <c r="M73" s="1" t="s">
        <v>380</v>
      </c>
    </row>
    <row r="74" customFormat="false" ht="113" hidden="false" customHeight="true" outlineLevel="0" collapsed="false"/>
    <row r="75" customFormat="false" ht="113" hidden="false" customHeight="true" outlineLevel="0" collapsed="false"/>
    <row r="76" customFormat="false" ht="113" hidden="false" customHeight="true" outlineLevel="0" collapsed="false"/>
    <row r="77" customFormat="false" ht="113" hidden="false" customHeight="tru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100">
    <mergeCell ref="C8:G8"/>
    <mergeCell ref="H8:L8"/>
    <mergeCell ref="C9:G9"/>
    <mergeCell ref="H9:L9"/>
    <mergeCell ref="C10:G10"/>
    <mergeCell ref="H10:L10"/>
    <mergeCell ref="C11:G11"/>
    <mergeCell ref="H11:L11"/>
    <mergeCell ref="C12:G12"/>
    <mergeCell ref="H12:L12"/>
    <mergeCell ref="C13:G13"/>
    <mergeCell ref="H13:L13"/>
    <mergeCell ref="B17:F17"/>
    <mergeCell ref="G17:K17"/>
    <mergeCell ref="B18:F18"/>
    <mergeCell ref="G18:K18"/>
    <mergeCell ref="B19:F19"/>
    <mergeCell ref="G19:K19"/>
    <mergeCell ref="B20:F20"/>
    <mergeCell ref="G20:K20"/>
    <mergeCell ref="B21:F21"/>
    <mergeCell ref="G21:K21"/>
    <mergeCell ref="B22:F22"/>
    <mergeCell ref="G22:K22"/>
    <mergeCell ref="B23:F23"/>
    <mergeCell ref="G23:K23"/>
    <mergeCell ref="B26:F26"/>
    <mergeCell ref="G26:K26"/>
    <mergeCell ref="B27:F27"/>
    <mergeCell ref="G27:K27"/>
    <mergeCell ref="B28:F28"/>
    <mergeCell ref="G28:K28"/>
    <mergeCell ref="B29:F29"/>
    <mergeCell ref="G29:K29"/>
    <mergeCell ref="B30:F30"/>
    <mergeCell ref="G30:K30"/>
    <mergeCell ref="B31:F31"/>
    <mergeCell ref="G31:K31"/>
    <mergeCell ref="B34:F34"/>
    <mergeCell ref="G34:H34"/>
    <mergeCell ref="I34:M34"/>
    <mergeCell ref="B35:F35"/>
    <mergeCell ref="G35:H35"/>
    <mergeCell ref="I35:M35"/>
    <mergeCell ref="B36:F36"/>
    <mergeCell ref="G36:H36"/>
    <mergeCell ref="I36:M36"/>
    <mergeCell ref="B37:F37"/>
    <mergeCell ref="G37:H37"/>
    <mergeCell ref="I37:M37"/>
    <mergeCell ref="B38:F38"/>
    <mergeCell ref="G38:H38"/>
    <mergeCell ref="I38:M38"/>
    <mergeCell ref="B39:F39"/>
    <mergeCell ref="G39:H39"/>
    <mergeCell ref="I39:M39"/>
    <mergeCell ref="B40:F40"/>
    <mergeCell ref="G40:H40"/>
    <mergeCell ref="I40:M40"/>
    <mergeCell ref="B41:F41"/>
    <mergeCell ref="G41:H41"/>
    <mergeCell ref="I41:M41"/>
    <mergeCell ref="B42:F42"/>
    <mergeCell ref="G42:H42"/>
    <mergeCell ref="I42:M42"/>
    <mergeCell ref="B43:F43"/>
    <mergeCell ref="G43:H43"/>
    <mergeCell ref="I43:M43"/>
    <mergeCell ref="B45:F45"/>
    <mergeCell ref="G45:H45"/>
    <mergeCell ref="I45:M45"/>
    <mergeCell ref="B46:F46"/>
    <mergeCell ref="G46:H46"/>
    <mergeCell ref="I46:M46"/>
    <mergeCell ref="B49:F49"/>
    <mergeCell ref="G49:H49"/>
    <mergeCell ref="I49:M49"/>
    <mergeCell ref="B50:F50"/>
    <mergeCell ref="G50:H50"/>
    <mergeCell ref="I50:M50"/>
    <mergeCell ref="B51:F51"/>
    <mergeCell ref="G51:H51"/>
    <mergeCell ref="I51:M51"/>
    <mergeCell ref="B52:F52"/>
    <mergeCell ref="G52:H52"/>
    <mergeCell ref="I52:M52"/>
    <mergeCell ref="B53:F53"/>
    <mergeCell ref="G53:H53"/>
    <mergeCell ref="I53:M53"/>
    <mergeCell ref="B54:F54"/>
    <mergeCell ref="G54:H54"/>
    <mergeCell ref="I54:M54"/>
    <mergeCell ref="B55:F55"/>
    <mergeCell ref="G55:H55"/>
    <mergeCell ref="I55:M55"/>
    <mergeCell ref="B56:F56"/>
    <mergeCell ref="G56:H56"/>
    <mergeCell ref="I56:M56"/>
    <mergeCell ref="B59:F59"/>
    <mergeCell ref="B61:C61"/>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8.xml><?xml version="1.0" encoding="utf-8"?>
<worksheet xmlns="http://schemas.openxmlformats.org/spreadsheetml/2006/main" xmlns:r="http://schemas.openxmlformats.org/officeDocument/2006/relationships">
  <sheetPr filterMode="false">
    <pageSetUpPr fitToPage="false"/>
  </sheetPr>
  <dimension ref="B2:N199"/>
  <sheetViews>
    <sheetView showFormulas="false" showGridLines="true" showRowColHeaders="true" showZeros="true" rightToLeft="false" tabSelected="false" showOutlineSymbols="true" defaultGridColor="true" view="normal" topLeftCell="A33" colorId="64" zoomScale="100" zoomScaleNormal="100" zoomScalePageLayoutView="100" workbookViewId="0">
      <selection pane="topLeft" activeCell="O46" activeCellId="0" sqref="O46"/>
    </sheetView>
  </sheetViews>
  <sheetFormatPr defaultRowHeight="12" zeroHeight="false" outlineLevelRow="0" outlineLevelCol="0"/>
  <cols>
    <col collapsed="false" customWidth="true" hidden="false" outlineLevel="0" max="5" min="1" style="0" width="8.83"/>
    <col collapsed="false" customWidth="true" hidden="false" outlineLevel="0" max="6" min="6" style="0" width="36.99"/>
    <col collapsed="false" customWidth="true" hidden="false" outlineLevel="0" max="7" min="7" style="0" width="8.83"/>
    <col collapsed="false" customWidth="true" hidden="false" outlineLevel="0" max="8" min="8" style="0" width="13.33"/>
    <col collapsed="false" customWidth="true" hidden="false" outlineLevel="0" max="9" min="9" style="0" width="13.02"/>
    <col collapsed="false" customWidth="true" hidden="false" outlineLevel="0" max="12" min="10" style="0" width="8.83"/>
    <col collapsed="false" customWidth="true" hidden="false" outlineLevel="0" max="13" min="13" style="0" width="15.66"/>
    <col collapsed="false" customWidth="true" hidden="false" outlineLevel="0" max="1025" min="14" style="0" width="8.83"/>
  </cols>
  <sheetData>
    <row r="2" customFormat="false" ht="12" hidden="false" customHeight="false" outlineLevel="0" collapsed="false">
      <c r="B2" s="0" t="s">
        <v>512</v>
      </c>
    </row>
    <row r="4" customFormat="false" ht="12" hidden="false" customHeight="false" outlineLevel="0" collapsed="false">
      <c r="B4" s="0" t="s">
        <v>513</v>
      </c>
    </row>
    <row r="5" customFormat="false" ht="12" hidden="false" customHeight="false" outlineLevel="0" collapsed="false">
      <c r="B5" s="357" t="s">
        <v>514</v>
      </c>
      <c r="C5" s="357"/>
      <c r="D5" s="357"/>
      <c r="E5" s="357"/>
      <c r="F5" s="357"/>
      <c r="G5" s="358" t="s">
        <v>515</v>
      </c>
      <c r="H5" s="358"/>
      <c r="I5" s="359" t="s">
        <v>516</v>
      </c>
      <c r="J5" s="359"/>
      <c r="K5" s="359"/>
      <c r="L5" s="359"/>
      <c r="M5" s="359"/>
    </row>
    <row r="6" customFormat="false" ht="13" hidden="false" customHeight="true" outlineLevel="0" collapsed="false">
      <c r="B6" s="360" t="s">
        <v>517</v>
      </c>
      <c r="C6" s="360"/>
      <c r="D6" s="360"/>
      <c r="E6" s="360"/>
      <c r="F6" s="360"/>
      <c r="G6" s="361" t="n">
        <v>42125</v>
      </c>
      <c r="H6" s="361"/>
      <c r="I6" s="362" t="s">
        <v>518</v>
      </c>
      <c r="J6" s="362"/>
      <c r="K6" s="362"/>
      <c r="L6" s="362"/>
      <c r="M6" s="362"/>
    </row>
    <row r="7" customFormat="false" ht="12" hidden="false" customHeight="false" outlineLevel="0" collapsed="false">
      <c r="B7" s="357" t="s">
        <v>519</v>
      </c>
      <c r="C7" s="357"/>
      <c r="D7" s="357"/>
      <c r="E7" s="357"/>
      <c r="F7" s="357"/>
      <c r="G7" s="358" t="s">
        <v>515</v>
      </c>
      <c r="H7" s="358"/>
      <c r="I7" s="359" t="s">
        <v>516</v>
      </c>
      <c r="J7" s="359"/>
      <c r="K7" s="359"/>
      <c r="L7" s="359"/>
      <c r="M7" s="359"/>
    </row>
    <row r="8" customFormat="false" ht="12" hidden="false" customHeight="true" outlineLevel="0" collapsed="false">
      <c r="B8" s="363" t="s">
        <v>520</v>
      </c>
      <c r="C8" s="363"/>
      <c r="D8" s="363"/>
      <c r="E8" s="363"/>
      <c r="F8" s="363"/>
      <c r="G8" s="364" t="n">
        <v>42095</v>
      </c>
      <c r="H8" s="364"/>
      <c r="I8" s="365" t="s">
        <v>521</v>
      </c>
      <c r="J8" s="365"/>
      <c r="K8" s="365"/>
      <c r="L8" s="365"/>
      <c r="M8" s="365"/>
    </row>
    <row r="10" customFormat="false" ht="12" hidden="false" customHeight="false" outlineLevel="0" collapsed="false">
      <c r="B10" s="237" t="s">
        <v>522</v>
      </c>
    </row>
    <row r="11" customFormat="false" ht="12" hidden="false" customHeight="false" outlineLevel="0" collapsed="false">
      <c r="B11" s="357" t="s">
        <v>514</v>
      </c>
      <c r="C11" s="357"/>
      <c r="D11" s="357"/>
      <c r="E11" s="357"/>
      <c r="F11" s="357"/>
      <c r="G11" s="358" t="s">
        <v>515</v>
      </c>
      <c r="H11" s="358"/>
      <c r="I11" s="359" t="s">
        <v>516</v>
      </c>
      <c r="J11" s="359"/>
      <c r="K11" s="359"/>
      <c r="L11" s="359"/>
      <c r="M11" s="359"/>
    </row>
    <row r="12" customFormat="false" ht="13" hidden="false" customHeight="true" outlineLevel="0" collapsed="false">
      <c r="B12" s="360" t="s">
        <v>523</v>
      </c>
      <c r="C12" s="360"/>
      <c r="D12" s="360"/>
      <c r="E12" s="360"/>
      <c r="F12" s="360"/>
      <c r="G12" s="361" t="n">
        <v>41197</v>
      </c>
      <c r="H12" s="361"/>
      <c r="I12" s="362" t="s">
        <v>524</v>
      </c>
      <c r="J12" s="362"/>
      <c r="K12" s="362"/>
      <c r="L12" s="362"/>
      <c r="M12" s="362"/>
    </row>
    <row r="13" customFormat="false" ht="13" hidden="false" customHeight="true" outlineLevel="0" collapsed="false">
      <c r="B13" s="360" t="s">
        <v>525</v>
      </c>
      <c r="C13" s="360"/>
      <c r="D13" s="360"/>
      <c r="E13" s="360"/>
      <c r="F13" s="360"/>
      <c r="G13" s="366" t="n">
        <v>41640</v>
      </c>
      <c r="H13" s="366"/>
      <c r="I13" s="365" t="s">
        <v>526</v>
      </c>
      <c r="J13" s="365"/>
      <c r="K13" s="365"/>
      <c r="L13" s="365"/>
      <c r="M13" s="365"/>
    </row>
    <row r="14" customFormat="false" ht="12" hidden="false" customHeight="false" outlineLevel="0" collapsed="false">
      <c r="B14" s="357" t="s">
        <v>527</v>
      </c>
      <c r="C14" s="357"/>
      <c r="D14" s="357"/>
      <c r="E14" s="357"/>
      <c r="F14" s="357"/>
      <c r="G14" s="358" t="s">
        <v>515</v>
      </c>
      <c r="H14" s="358"/>
      <c r="I14" s="359" t="s">
        <v>516</v>
      </c>
      <c r="J14" s="359"/>
      <c r="K14" s="359"/>
      <c r="L14" s="359"/>
      <c r="M14" s="359"/>
    </row>
    <row r="15" customFormat="false" ht="12" hidden="false" customHeight="true" outlineLevel="0" collapsed="false">
      <c r="B15" s="363" t="s">
        <v>528</v>
      </c>
      <c r="C15" s="363"/>
      <c r="D15" s="363"/>
      <c r="E15" s="363"/>
      <c r="F15" s="363"/>
      <c r="G15" s="366"/>
      <c r="H15" s="366"/>
      <c r="I15" s="365" t="s">
        <v>529</v>
      </c>
      <c r="J15" s="365"/>
      <c r="K15" s="365"/>
      <c r="L15" s="365"/>
      <c r="M15" s="365"/>
    </row>
    <row r="16" customFormat="false" ht="12" hidden="false" customHeight="false" outlineLevel="0" collapsed="false">
      <c r="B16" s="367" t="s">
        <v>530</v>
      </c>
      <c r="C16" s="367"/>
      <c r="D16" s="367"/>
      <c r="E16" s="367"/>
      <c r="F16" s="367"/>
      <c r="G16" s="368"/>
      <c r="H16" s="368"/>
      <c r="I16" s="369" t="s">
        <v>531</v>
      </c>
      <c r="J16" s="369"/>
      <c r="K16" s="369"/>
      <c r="L16" s="369"/>
      <c r="M16" s="369"/>
    </row>
    <row r="17" customFormat="false" ht="12" hidden="false" customHeight="false" outlineLevel="0" collapsed="false">
      <c r="B17" s="363" t="s">
        <v>532</v>
      </c>
      <c r="C17" s="363"/>
      <c r="D17" s="363"/>
      <c r="E17" s="363"/>
      <c r="F17" s="363"/>
      <c r="G17" s="366" t="s">
        <v>533</v>
      </c>
      <c r="H17" s="366"/>
      <c r="I17" s="362" t="s">
        <v>534</v>
      </c>
      <c r="J17" s="362"/>
      <c r="K17" s="362"/>
      <c r="L17" s="362"/>
      <c r="M17" s="362"/>
    </row>
    <row r="18" customFormat="false" ht="12" hidden="false" customHeight="true" outlineLevel="0" collapsed="false">
      <c r="B18" s="363" t="s">
        <v>535</v>
      </c>
      <c r="C18" s="363"/>
      <c r="D18" s="363"/>
      <c r="E18" s="363"/>
      <c r="F18" s="363"/>
      <c r="G18" s="366" t="s">
        <v>447</v>
      </c>
      <c r="H18" s="366"/>
      <c r="I18" s="370" t="s">
        <v>536</v>
      </c>
      <c r="J18" s="370"/>
      <c r="K18" s="370"/>
      <c r="L18" s="370"/>
      <c r="M18" s="370"/>
    </row>
    <row r="19" customFormat="false" ht="12" hidden="false" customHeight="false" outlineLevel="0" collapsed="false">
      <c r="B19" s="371" t="s">
        <v>537</v>
      </c>
      <c r="C19" s="371"/>
      <c r="D19" s="371"/>
      <c r="E19" s="371"/>
      <c r="F19" s="371"/>
      <c r="G19" s="372" t="s">
        <v>538</v>
      </c>
      <c r="H19" s="372"/>
      <c r="I19" s="373" t="s">
        <v>539</v>
      </c>
      <c r="J19" s="373"/>
      <c r="K19" s="373"/>
      <c r="L19" s="373"/>
      <c r="M19" s="373"/>
    </row>
    <row r="20" customFormat="false" ht="13" hidden="false" customHeight="true" outlineLevel="0" collapsed="false">
      <c r="B20" s="374" t="s">
        <v>540</v>
      </c>
      <c r="C20" s="374"/>
      <c r="D20" s="374"/>
      <c r="E20" s="374"/>
      <c r="F20" s="374"/>
      <c r="G20" s="375" t="n">
        <v>42248</v>
      </c>
      <c r="H20" s="375"/>
      <c r="I20" s="376" t="s">
        <v>166</v>
      </c>
      <c r="J20" s="376"/>
      <c r="K20" s="376"/>
      <c r="L20" s="376"/>
      <c r="M20" s="376"/>
    </row>
    <row r="21" customFormat="false" ht="13" hidden="false" customHeight="true" outlineLevel="0" collapsed="false">
      <c r="B21" s="363" t="s">
        <v>541</v>
      </c>
      <c r="C21" s="363"/>
      <c r="D21" s="363"/>
      <c r="E21" s="363"/>
      <c r="F21" s="363"/>
      <c r="G21" s="366" t="s">
        <v>447</v>
      </c>
      <c r="H21" s="366"/>
      <c r="I21" s="370" t="s">
        <v>542</v>
      </c>
      <c r="J21" s="370"/>
      <c r="K21" s="370"/>
      <c r="L21" s="370"/>
      <c r="M21" s="370"/>
    </row>
    <row r="22" customFormat="false" ht="13" hidden="false" customHeight="true" outlineLevel="0" collapsed="false">
      <c r="B22" s="363" t="s">
        <v>543</v>
      </c>
      <c r="C22" s="363"/>
      <c r="D22" s="363"/>
      <c r="E22" s="363"/>
      <c r="F22" s="363"/>
      <c r="G22" s="366" t="s">
        <v>447</v>
      </c>
      <c r="H22" s="366"/>
      <c r="I22" s="370" t="s">
        <v>544</v>
      </c>
      <c r="J22" s="370"/>
      <c r="K22" s="370"/>
      <c r="L22" s="370"/>
      <c r="M22" s="370"/>
    </row>
    <row r="23" customFormat="false" ht="14" hidden="false" customHeight="true" outlineLevel="0" collapsed="false">
      <c r="B23" s="377" t="s">
        <v>540</v>
      </c>
      <c r="C23" s="377"/>
      <c r="D23" s="377"/>
      <c r="E23" s="377"/>
      <c r="F23" s="377"/>
      <c r="G23" s="378"/>
      <c r="H23" s="378"/>
      <c r="I23" s="379"/>
      <c r="J23" s="379"/>
      <c r="K23" s="379"/>
      <c r="L23" s="379"/>
      <c r="M23" s="379"/>
    </row>
    <row r="24" customFormat="false" ht="12" hidden="false" customHeight="false" outlineLevel="0" collapsed="false">
      <c r="B24" s="380" t="s">
        <v>545</v>
      </c>
      <c r="C24" s="380"/>
      <c r="D24" s="380"/>
      <c r="E24" s="380"/>
      <c r="F24" s="380"/>
      <c r="G24" s="381" t="n">
        <v>42248</v>
      </c>
      <c r="H24" s="381"/>
      <c r="I24" s="382" t="s">
        <v>166</v>
      </c>
      <c r="J24" s="382"/>
      <c r="K24" s="382"/>
      <c r="L24" s="382"/>
      <c r="M24" s="382"/>
    </row>
    <row r="25" customFormat="false" ht="12" hidden="false" customHeight="false" outlineLevel="0" collapsed="false">
      <c r="B25" s="357" t="s">
        <v>546</v>
      </c>
      <c r="C25" s="357"/>
      <c r="D25" s="357"/>
      <c r="E25" s="357"/>
      <c r="F25" s="357"/>
      <c r="G25" s="358" t="s">
        <v>515</v>
      </c>
      <c r="H25" s="358"/>
      <c r="I25" s="359" t="s">
        <v>516</v>
      </c>
      <c r="J25" s="359"/>
      <c r="K25" s="359"/>
      <c r="L25" s="359"/>
      <c r="M25" s="359"/>
    </row>
    <row r="26" customFormat="false" ht="12" hidden="false" customHeight="false" outlineLevel="0" collapsed="false">
      <c r="B26" s="383" t="s">
        <v>547</v>
      </c>
      <c r="C26" s="383"/>
      <c r="D26" s="383"/>
      <c r="E26" s="383"/>
      <c r="F26" s="383"/>
      <c r="G26" s="384" t="s">
        <v>548</v>
      </c>
      <c r="H26" s="384"/>
      <c r="I26" s="385"/>
      <c r="J26" s="385"/>
      <c r="K26" s="385"/>
      <c r="L26" s="385"/>
      <c r="M26" s="385"/>
    </row>
    <row r="27" customFormat="false" ht="12" hidden="false" customHeight="false" outlineLevel="0" collapsed="false">
      <c r="B27" s="371"/>
      <c r="C27" s="371"/>
      <c r="D27" s="371"/>
      <c r="E27" s="371"/>
      <c r="F27" s="371"/>
      <c r="G27" s="386"/>
      <c r="H27" s="386"/>
      <c r="I27" s="387"/>
      <c r="J27" s="387"/>
      <c r="K27" s="387"/>
      <c r="L27" s="387"/>
      <c r="M27" s="387"/>
    </row>
    <row r="28" customFormat="false" ht="12" hidden="false" customHeight="false" outlineLevel="0" collapsed="false">
      <c r="B28" s="357" t="s">
        <v>549</v>
      </c>
      <c r="C28" s="357"/>
      <c r="D28" s="357"/>
      <c r="E28" s="357"/>
      <c r="F28" s="357"/>
      <c r="G28" s="358" t="s">
        <v>515</v>
      </c>
      <c r="H28" s="358"/>
      <c r="I28" s="359" t="s">
        <v>516</v>
      </c>
      <c r="J28" s="359"/>
      <c r="K28" s="359"/>
      <c r="L28" s="359"/>
      <c r="M28" s="359"/>
    </row>
    <row r="29" customFormat="false" ht="12" hidden="false" customHeight="true" outlineLevel="0" collapsed="false">
      <c r="B29" s="363" t="s">
        <v>550</v>
      </c>
      <c r="C29" s="363"/>
      <c r="D29" s="363"/>
      <c r="E29" s="363"/>
      <c r="F29" s="363"/>
      <c r="G29" s="366" t="n">
        <v>41053</v>
      </c>
      <c r="H29" s="366"/>
      <c r="I29" s="365" t="s">
        <v>551</v>
      </c>
      <c r="J29" s="365"/>
      <c r="K29" s="365"/>
      <c r="L29" s="365"/>
      <c r="M29" s="365"/>
    </row>
    <row r="30" customFormat="false" ht="13" hidden="false" customHeight="true" outlineLevel="0" collapsed="false">
      <c r="B30" s="363" t="s">
        <v>552</v>
      </c>
      <c r="C30" s="363"/>
      <c r="D30" s="363"/>
      <c r="E30" s="363"/>
      <c r="F30" s="363"/>
      <c r="G30" s="366" t="n">
        <v>41729</v>
      </c>
      <c r="H30" s="366"/>
      <c r="I30" s="385" t="s">
        <v>553</v>
      </c>
      <c r="J30" s="385"/>
      <c r="K30" s="385"/>
      <c r="L30" s="385"/>
      <c r="M30" s="385"/>
    </row>
    <row r="31" customFormat="false" ht="13" hidden="false" customHeight="true" outlineLevel="0" collapsed="false">
      <c r="B31" s="360" t="s">
        <v>554</v>
      </c>
      <c r="C31" s="360"/>
      <c r="D31" s="360"/>
      <c r="E31" s="360"/>
      <c r="F31" s="360"/>
      <c r="G31" s="388" t="n">
        <v>42975</v>
      </c>
      <c r="H31" s="388"/>
      <c r="I31" s="385" t="s">
        <v>555</v>
      </c>
      <c r="J31" s="385"/>
      <c r="K31" s="385"/>
      <c r="L31" s="385"/>
      <c r="M31" s="385"/>
    </row>
    <row r="32" customFormat="false" ht="13" hidden="false" customHeight="true" outlineLevel="0" collapsed="false">
      <c r="B32" s="389" t="s">
        <v>556</v>
      </c>
      <c r="C32" s="389"/>
      <c r="D32" s="389"/>
      <c r="E32" s="389"/>
      <c r="F32" s="389"/>
      <c r="G32" s="390" t="n">
        <v>42826</v>
      </c>
      <c r="H32" s="390"/>
      <c r="I32" s="365" t="s">
        <v>557</v>
      </c>
      <c r="J32" s="365"/>
      <c r="K32" s="365"/>
      <c r="L32" s="365"/>
      <c r="M32" s="365"/>
    </row>
    <row r="33" customFormat="false" ht="12" hidden="false" customHeight="false" outlineLevel="0" collapsed="false">
      <c r="B33" s="357" t="s">
        <v>519</v>
      </c>
      <c r="C33" s="357"/>
      <c r="D33" s="357"/>
      <c r="E33" s="357"/>
      <c r="F33" s="357"/>
      <c r="G33" s="358" t="s">
        <v>515</v>
      </c>
      <c r="H33" s="358"/>
      <c r="I33" s="359" t="s">
        <v>516</v>
      </c>
      <c r="J33" s="359"/>
      <c r="K33" s="359"/>
      <c r="L33" s="359"/>
      <c r="M33" s="359"/>
    </row>
    <row r="34" customFormat="false" ht="13" hidden="false" customHeight="true" outlineLevel="0" collapsed="false">
      <c r="B34" s="363" t="s">
        <v>558</v>
      </c>
      <c r="C34" s="363"/>
      <c r="D34" s="363"/>
      <c r="E34" s="363"/>
      <c r="F34" s="363"/>
      <c r="G34" s="364" t="s">
        <v>559</v>
      </c>
      <c r="H34" s="364"/>
      <c r="I34" s="365" t="s">
        <v>560</v>
      </c>
      <c r="J34" s="365"/>
      <c r="K34" s="365"/>
      <c r="L34" s="365"/>
      <c r="M34" s="365"/>
    </row>
    <row r="35" customFormat="false" ht="12" hidden="false" customHeight="true" outlineLevel="0" collapsed="false">
      <c r="B35" s="389" t="s">
        <v>561</v>
      </c>
      <c r="C35" s="389"/>
      <c r="D35" s="389"/>
      <c r="E35" s="389"/>
      <c r="F35" s="389"/>
      <c r="G35" s="391" t="n">
        <v>43179</v>
      </c>
      <c r="H35" s="391"/>
      <c r="I35" s="392" t="s">
        <v>324</v>
      </c>
      <c r="J35" s="392"/>
      <c r="K35" s="392"/>
      <c r="L35" s="392"/>
      <c r="M35" s="392"/>
    </row>
    <row r="36" customFormat="false" ht="12" hidden="false" customHeight="true" outlineLevel="0" collapsed="false">
      <c r="B36" s="393" t="s">
        <v>562</v>
      </c>
      <c r="C36" s="393"/>
      <c r="D36" s="393"/>
      <c r="E36" s="393"/>
      <c r="F36" s="393"/>
      <c r="G36" s="394" t="s">
        <v>563</v>
      </c>
      <c r="H36" s="394"/>
      <c r="I36" s="362" t="s">
        <v>564</v>
      </c>
      <c r="J36" s="362"/>
      <c r="K36" s="362"/>
      <c r="L36" s="362"/>
      <c r="M36" s="362"/>
    </row>
    <row r="37" customFormat="false" ht="12" hidden="false" customHeight="true" outlineLevel="0" collapsed="false">
      <c r="B37" s="393" t="s">
        <v>565</v>
      </c>
      <c r="C37" s="393"/>
      <c r="D37" s="393"/>
      <c r="E37" s="393"/>
      <c r="F37" s="393"/>
      <c r="G37" s="395" t="n">
        <v>43187</v>
      </c>
      <c r="H37" s="395"/>
      <c r="I37" s="362" t="s">
        <v>566</v>
      </c>
      <c r="J37" s="362"/>
      <c r="K37" s="362"/>
      <c r="L37" s="362"/>
      <c r="M37" s="362"/>
    </row>
    <row r="38" customFormat="false" ht="12" hidden="false" customHeight="true" outlineLevel="0" collapsed="false">
      <c r="B38" s="396" t="s">
        <v>567</v>
      </c>
      <c r="C38" s="396"/>
      <c r="D38" s="396"/>
      <c r="E38" s="396"/>
      <c r="F38" s="396"/>
      <c r="G38" s="390" t="n">
        <v>43136</v>
      </c>
      <c r="H38" s="390"/>
      <c r="I38" s="362" t="s">
        <v>568</v>
      </c>
      <c r="J38" s="362"/>
      <c r="K38" s="362"/>
      <c r="L38" s="362"/>
      <c r="M38" s="362"/>
    </row>
    <row r="39" customFormat="false" ht="12" hidden="false" customHeight="true" outlineLevel="0" collapsed="false">
      <c r="B39" s="396" t="s">
        <v>569</v>
      </c>
      <c r="C39" s="396"/>
      <c r="D39" s="396"/>
      <c r="E39" s="396"/>
      <c r="F39" s="396"/>
      <c r="G39" s="390" t="n">
        <v>43151</v>
      </c>
      <c r="H39" s="390"/>
      <c r="I39" s="362" t="s">
        <v>570</v>
      </c>
      <c r="J39" s="362"/>
      <c r="K39" s="362"/>
      <c r="L39" s="362"/>
      <c r="M39" s="362"/>
    </row>
    <row r="40" customFormat="false" ht="12" hidden="false" customHeight="true" outlineLevel="0" collapsed="false">
      <c r="B40" s="396" t="s">
        <v>571</v>
      </c>
      <c r="C40" s="396"/>
      <c r="D40" s="396"/>
      <c r="E40" s="396"/>
      <c r="F40" s="396"/>
      <c r="G40" s="390" t="n">
        <v>43181</v>
      </c>
      <c r="H40" s="390"/>
      <c r="I40" s="362" t="s">
        <v>570</v>
      </c>
      <c r="J40" s="362"/>
      <c r="K40" s="362"/>
      <c r="L40" s="362"/>
      <c r="M40" s="362"/>
    </row>
    <row r="41" customFormat="false" ht="12" hidden="false" customHeight="true" outlineLevel="0" collapsed="false">
      <c r="B41" s="396" t="s">
        <v>572</v>
      </c>
      <c r="C41" s="396"/>
      <c r="D41" s="396"/>
      <c r="E41" s="396"/>
      <c r="F41" s="396"/>
      <c r="G41" s="390" t="n">
        <v>43185</v>
      </c>
      <c r="H41" s="390"/>
      <c r="I41" s="362" t="s">
        <v>570</v>
      </c>
      <c r="J41" s="362"/>
      <c r="K41" s="362"/>
      <c r="L41" s="362"/>
      <c r="M41" s="362"/>
    </row>
    <row r="42" customFormat="false" ht="13" hidden="false" customHeight="true" outlineLevel="0" collapsed="false">
      <c r="B42" s="363"/>
      <c r="C42" s="363"/>
      <c r="D42" s="363"/>
      <c r="E42" s="363"/>
      <c r="F42" s="363"/>
      <c r="G42" s="386" t="s">
        <v>573</v>
      </c>
      <c r="H42" s="386"/>
      <c r="I42" s="397" t="s">
        <v>560</v>
      </c>
      <c r="J42" s="397"/>
      <c r="K42" s="397"/>
      <c r="L42" s="397"/>
      <c r="M42" s="397"/>
      <c r="N42" s="0" t="s">
        <v>574</v>
      </c>
    </row>
    <row r="43" customFormat="false" ht="13" hidden="false" customHeight="true" outlineLevel="0" collapsed="false">
      <c r="B43" s="363" t="s">
        <v>575</v>
      </c>
      <c r="C43" s="363"/>
      <c r="D43" s="363"/>
      <c r="E43" s="363"/>
      <c r="F43" s="363"/>
      <c r="G43" s="364" t="s">
        <v>576</v>
      </c>
      <c r="H43" s="364"/>
      <c r="I43" s="365" t="s">
        <v>577</v>
      </c>
      <c r="J43" s="365"/>
      <c r="K43" s="365"/>
      <c r="L43" s="365"/>
      <c r="M43" s="365"/>
    </row>
    <row r="44" customFormat="false" ht="13" hidden="false" customHeight="true" outlineLevel="0" collapsed="false">
      <c r="B44" s="360" t="s">
        <v>578</v>
      </c>
      <c r="C44" s="360"/>
      <c r="D44" s="360"/>
      <c r="E44" s="360"/>
      <c r="F44" s="360"/>
      <c r="G44" s="398" t="s">
        <v>579</v>
      </c>
      <c r="H44" s="398"/>
      <c r="I44" s="365"/>
      <c r="J44" s="365"/>
      <c r="K44" s="365"/>
      <c r="L44" s="365"/>
      <c r="M44" s="365"/>
    </row>
    <row r="45" customFormat="false" ht="12" hidden="false" customHeight="true" outlineLevel="0" collapsed="false">
      <c r="B45" s="399"/>
      <c r="C45" s="399"/>
      <c r="D45" s="399"/>
      <c r="E45" s="399"/>
      <c r="F45" s="399"/>
      <c r="G45" s="398"/>
      <c r="H45" s="398"/>
      <c r="I45" s="400"/>
      <c r="J45" s="399"/>
      <c r="K45" s="399"/>
      <c r="L45" s="399"/>
      <c r="M45" s="399"/>
    </row>
    <row r="46" customFormat="false" ht="96" hidden="false" customHeight="true" outlineLevel="0" collapsed="false">
      <c r="B46" s="401" t="s">
        <v>580</v>
      </c>
      <c r="C46" s="401"/>
      <c r="D46" s="401"/>
      <c r="E46" s="401"/>
      <c r="F46" s="401"/>
      <c r="G46" s="402" t="s">
        <v>581</v>
      </c>
      <c r="H46" s="402"/>
      <c r="I46" s="403"/>
      <c r="J46" s="403"/>
      <c r="K46" s="403"/>
      <c r="L46" s="403"/>
      <c r="M46" s="403"/>
    </row>
    <row r="47" customFormat="false" ht="96" hidden="false" customHeight="true" outlineLevel="0" collapsed="false">
      <c r="B47" s="404" t="s">
        <v>582</v>
      </c>
      <c r="C47" s="404"/>
      <c r="D47" s="404"/>
      <c r="E47" s="404"/>
      <c r="F47" s="404"/>
      <c r="G47" s="405" t="s">
        <v>583</v>
      </c>
      <c r="H47" s="405"/>
      <c r="I47" s="406"/>
      <c r="J47" s="406"/>
      <c r="K47" s="406"/>
      <c r="L47" s="406"/>
      <c r="M47" s="406"/>
    </row>
    <row r="48" customFormat="false" ht="24" hidden="false" customHeight="true" outlineLevel="0" collapsed="false">
      <c r="B48" s="407" t="s">
        <v>584</v>
      </c>
      <c r="C48" s="407"/>
      <c r="D48" s="407"/>
      <c r="E48" s="407"/>
      <c r="F48" s="407"/>
      <c r="G48" s="405"/>
      <c r="H48" s="405"/>
      <c r="I48" s="406"/>
      <c r="J48" s="406"/>
      <c r="K48" s="406"/>
      <c r="L48" s="406"/>
      <c r="M48" s="406"/>
    </row>
    <row r="49" customFormat="false" ht="13" hidden="false" customHeight="true" outlineLevel="0" collapsed="false">
      <c r="B49" s="407" t="s">
        <v>585</v>
      </c>
      <c r="C49" s="407"/>
      <c r="D49" s="407"/>
      <c r="E49" s="407"/>
      <c r="F49" s="407"/>
      <c r="G49" s="405"/>
      <c r="H49" s="405"/>
      <c r="I49" s="406"/>
      <c r="J49" s="406"/>
      <c r="K49" s="406"/>
      <c r="L49" s="406"/>
      <c r="M49" s="406"/>
    </row>
    <row r="50" customFormat="false" ht="13" hidden="false" customHeight="true" outlineLevel="0" collapsed="false">
      <c r="B50" s="360" t="s">
        <v>586</v>
      </c>
      <c r="C50" s="360"/>
      <c r="D50" s="360"/>
      <c r="E50" s="360"/>
      <c r="F50" s="360"/>
      <c r="G50" s="366" t="n">
        <v>41793</v>
      </c>
      <c r="H50" s="366"/>
      <c r="I50" s="392" t="s">
        <v>587</v>
      </c>
      <c r="J50" s="392"/>
      <c r="K50" s="392"/>
      <c r="L50" s="392"/>
      <c r="M50" s="392"/>
    </row>
    <row r="51" customFormat="false" ht="12" hidden="false" customHeight="false" outlineLevel="0" collapsed="false">
      <c r="B51" s="371" t="s">
        <v>588</v>
      </c>
      <c r="C51" s="371"/>
      <c r="D51" s="371"/>
      <c r="E51" s="371"/>
      <c r="F51" s="371"/>
      <c r="G51" s="386" t="n">
        <v>41794</v>
      </c>
      <c r="H51" s="386"/>
      <c r="I51" s="387" t="s">
        <v>589</v>
      </c>
      <c r="J51" s="387"/>
      <c r="K51" s="387"/>
      <c r="L51" s="387"/>
      <c r="M51" s="387"/>
    </row>
    <row r="52" customFormat="false" ht="13" hidden="false" customHeight="true" outlineLevel="0" collapsed="false">
      <c r="B52" s="360" t="s">
        <v>590</v>
      </c>
      <c r="C52" s="360"/>
      <c r="D52" s="360"/>
      <c r="E52" s="360"/>
      <c r="F52" s="360"/>
      <c r="G52" s="366" t="n">
        <v>41824</v>
      </c>
      <c r="H52" s="366"/>
      <c r="I52" s="392" t="s">
        <v>587</v>
      </c>
      <c r="J52" s="392"/>
      <c r="K52" s="392"/>
      <c r="L52" s="392"/>
      <c r="M52" s="392"/>
    </row>
    <row r="53" customFormat="false" ht="12" hidden="false" customHeight="false" outlineLevel="0" collapsed="false">
      <c r="B53" s="371" t="s">
        <v>591</v>
      </c>
      <c r="C53" s="371"/>
      <c r="D53" s="371"/>
      <c r="E53" s="371"/>
      <c r="F53" s="371"/>
      <c r="G53" s="386" t="n">
        <v>41894</v>
      </c>
      <c r="H53" s="386"/>
      <c r="I53" s="387" t="s">
        <v>589</v>
      </c>
      <c r="J53" s="387"/>
      <c r="K53" s="387"/>
      <c r="L53" s="387"/>
      <c r="M53" s="387"/>
    </row>
    <row r="54" customFormat="false" ht="13" hidden="false" customHeight="true" outlineLevel="0" collapsed="false">
      <c r="B54" s="408" t="s">
        <v>592</v>
      </c>
      <c r="C54" s="408"/>
      <c r="D54" s="408"/>
      <c r="E54" s="408"/>
      <c r="F54" s="408"/>
      <c r="G54" s="409" t="s">
        <v>593</v>
      </c>
      <c r="H54" s="409"/>
      <c r="I54" s="410" t="s">
        <v>594</v>
      </c>
      <c r="J54" s="410"/>
      <c r="K54" s="410"/>
      <c r="L54" s="410"/>
      <c r="M54" s="410"/>
    </row>
    <row r="55" customFormat="false" ht="13" hidden="false" customHeight="true" outlineLevel="0" collapsed="false">
      <c r="B55" s="360" t="s">
        <v>595</v>
      </c>
      <c r="C55" s="360"/>
      <c r="D55" s="360"/>
      <c r="E55" s="360"/>
      <c r="F55" s="360"/>
      <c r="G55" s="366" t="n">
        <v>41967</v>
      </c>
      <c r="H55" s="366"/>
      <c r="I55" s="392" t="s">
        <v>596</v>
      </c>
      <c r="J55" s="392"/>
      <c r="K55" s="392"/>
      <c r="L55" s="392"/>
      <c r="M55" s="392"/>
    </row>
    <row r="56" customFormat="false" ht="12" hidden="false" customHeight="false" outlineLevel="0" collapsed="false">
      <c r="B56" s="371" t="s">
        <v>597</v>
      </c>
      <c r="C56" s="371"/>
      <c r="D56" s="371"/>
      <c r="E56" s="371"/>
      <c r="F56" s="371"/>
      <c r="G56" s="386" t="n">
        <v>41977</v>
      </c>
      <c r="H56" s="386"/>
      <c r="I56" s="387" t="s">
        <v>596</v>
      </c>
      <c r="J56" s="387"/>
      <c r="K56" s="387"/>
      <c r="L56" s="387"/>
      <c r="M56" s="387"/>
    </row>
    <row r="57" customFormat="false" ht="12" hidden="false" customHeight="false" outlineLevel="0" collapsed="false">
      <c r="B57" s="411" t="s">
        <v>598</v>
      </c>
      <c r="C57" s="411"/>
      <c r="D57" s="411"/>
      <c r="E57" s="411"/>
      <c r="F57" s="411"/>
      <c r="G57" s="412" t="n">
        <v>41983</v>
      </c>
      <c r="H57" s="412"/>
      <c r="I57" s="413" t="s">
        <v>570</v>
      </c>
      <c r="J57" s="413"/>
      <c r="K57" s="413"/>
      <c r="L57" s="413"/>
      <c r="M57" s="413"/>
    </row>
    <row r="58" customFormat="false" ht="12" hidden="false" customHeight="false" outlineLevel="0" collapsed="false">
      <c r="B58" s="411" t="s">
        <v>599</v>
      </c>
      <c r="C58" s="411"/>
      <c r="D58" s="411"/>
      <c r="E58" s="411"/>
      <c r="F58" s="411"/>
      <c r="G58" s="412" t="n">
        <v>41921</v>
      </c>
      <c r="H58" s="412"/>
      <c r="I58" s="413" t="s">
        <v>600</v>
      </c>
      <c r="J58" s="413"/>
      <c r="K58" s="413"/>
      <c r="L58" s="413"/>
      <c r="M58" s="413"/>
    </row>
    <row r="59" customFormat="false" ht="12" hidden="false" customHeight="false" outlineLevel="0" collapsed="false">
      <c r="B59" s="411" t="s">
        <v>601</v>
      </c>
      <c r="C59" s="411"/>
      <c r="D59" s="411"/>
      <c r="E59" s="411"/>
      <c r="F59" s="411"/>
      <c r="G59" s="412" t="n">
        <v>41977</v>
      </c>
      <c r="H59" s="412"/>
      <c r="I59" s="413" t="s">
        <v>600</v>
      </c>
      <c r="J59" s="413"/>
      <c r="K59" s="413"/>
      <c r="L59" s="413"/>
      <c r="M59" s="413"/>
    </row>
    <row r="60" customFormat="false" ht="12" hidden="false" customHeight="true" outlineLevel="0" collapsed="false">
      <c r="B60" s="389" t="s">
        <v>602</v>
      </c>
      <c r="C60" s="389"/>
      <c r="D60" s="389"/>
      <c r="E60" s="389"/>
      <c r="F60" s="389"/>
      <c r="G60" s="414" t="n">
        <v>42801</v>
      </c>
      <c r="H60" s="414"/>
      <c r="I60" s="392" t="s">
        <v>324</v>
      </c>
      <c r="J60" s="392"/>
      <c r="K60" s="392"/>
      <c r="L60" s="392"/>
      <c r="M60" s="392"/>
    </row>
    <row r="61" customFormat="false" ht="12" hidden="false" customHeight="true" outlineLevel="0" collapsed="false">
      <c r="B61" s="396" t="s">
        <v>603</v>
      </c>
      <c r="C61" s="396"/>
      <c r="D61" s="396"/>
      <c r="E61" s="396"/>
      <c r="F61" s="396"/>
      <c r="G61" s="388" t="n">
        <v>42768</v>
      </c>
      <c r="H61" s="388"/>
      <c r="I61" s="362" t="s">
        <v>570</v>
      </c>
      <c r="J61" s="362"/>
      <c r="K61" s="362"/>
      <c r="L61" s="362"/>
      <c r="M61" s="362"/>
    </row>
    <row r="62" customFormat="false" ht="12" hidden="false" customHeight="true" outlineLevel="0" collapsed="false">
      <c r="B62" s="396" t="s">
        <v>604</v>
      </c>
      <c r="C62" s="396"/>
      <c r="D62" s="396"/>
      <c r="E62" s="396"/>
      <c r="F62" s="396"/>
      <c r="G62" s="388" t="n">
        <v>42809</v>
      </c>
      <c r="H62" s="388"/>
      <c r="I62" s="362" t="s">
        <v>570</v>
      </c>
      <c r="J62" s="362"/>
      <c r="K62" s="362"/>
      <c r="L62" s="362"/>
      <c r="M62" s="362"/>
    </row>
    <row r="63" customFormat="false" ht="12" hidden="false" customHeight="true" outlineLevel="0" collapsed="false">
      <c r="B63" s="399" t="s">
        <v>605</v>
      </c>
      <c r="C63" s="399"/>
      <c r="D63" s="399"/>
      <c r="E63" s="399"/>
      <c r="F63" s="399"/>
      <c r="G63" s="415" t="n">
        <v>42923</v>
      </c>
      <c r="H63" s="415"/>
      <c r="I63" s="416" t="s">
        <v>324</v>
      </c>
      <c r="J63" s="416"/>
      <c r="K63" s="416"/>
      <c r="L63" s="416"/>
      <c r="M63" s="416"/>
    </row>
    <row r="64" customFormat="false" ht="12" hidden="false" customHeight="true" outlineLevel="0" collapsed="false">
      <c r="B64" s="399" t="s">
        <v>606</v>
      </c>
      <c r="C64" s="399"/>
      <c r="D64" s="399"/>
      <c r="E64" s="399"/>
      <c r="F64" s="399"/>
      <c r="G64" s="415" t="n">
        <v>42928</v>
      </c>
      <c r="H64" s="415"/>
      <c r="I64" s="416" t="s">
        <v>324</v>
      </c>
      <c r="J64" s="416"/>
      <c r="K64" s="416"/>
      <c r="L64" s="416"/>
      <c r="M64" s="416"/>
    </row>
    <row r="65" customFormat="false" ht="12" hidden="false" customHeight="true" outlineLevel="0" collapsed="false">
      <c r="B65" s="399" t="s">
        <v>607</v>
      </c>
      <c r="C65" s="399"/>
      <c r="D65" s="399"/>
      <c r="E65" s="399"/>
      <c r="F65" s="399"/>
      <c r="G65" s="415" t="n">
        <v>42969</v>
      </c>
      <c r="H65" s="415"/>
      <c r="I65" s="416" t="s">
        <v>570</v>
      </c>
      <c r="J65" s="416"/>
      <c r="K65" s="416"/>
      <c r="L65" s="416"/>
      <c r="M65" s="416"/>
    </row>
    <row r="66" customFormat="false" ht="24" hidden="false" customHeight="false" outlineLevel="0" collapsed="false">
      <c r="B66" s="417" t="s">
        <v>608</v>
      </c>
      <c r="C66" s="416"/>
      <c r="D66" s="416"/>
      <c r="E66" s="416"/>
      <c r="F66" s="416"/>
      <c r="G66" s="418" t="n">
        <v>42984</v>
      </c>
      <c r="H66" s="416"/>
      <c r="I66" s="399" t="s">
        <v>570</v>
      </c>
      <c r="J66" s="399"/>
      <c r="K66" s="399"/>
      <c r="L66" s="399"/>
      <c r="M66" s="419"/>
    </row>
    <row r="67" customFormat="false" ht="144" hidden="false" customHeight="false" outlineLevel="0" collapsed="false">
      <c r="B67" s="420" t="s">
        <v>609</v>
      </c>
      <c r="C67" s="416"/>
      <c r="D67" s="416"/>
      <c r="E67" s="416"/>
      <c r="F67" s="416"/>
      <c r="G67" s="418" t="s">
        <v>610</v>
      </c>
      <c r="H67" s="416"/>
      <c r="I67" s="399" t="s">
        <v>611</v>
      </c>
      <c r="J67" s="399"/>
      <c r="K67" s="399"/>
      <c r="L67" s="399"/>
      <c r="M67" s="419"/>
    </row>
    <row r="68" customFormat="false" ht="12" hidden="false" customHeight="false" outlineLevel="0" collapsed="false">
      <c r="B68" s="371"/>
      <c r="C68" s="371"/>
      <c r="D68" s="371"/>
      <c r="E68" s="371"/>
      <c r="F68" s="371"/>
      <c r="G68" s="386"/>
      <c r="H68" s="386"/>
      <c r="I68" s="387"/>
      <c r="J68" s="387"/>
      <c r="K68" s="387"/>
      <c r="L68" s="387"/>
      <c r="M68" s="387"/>
    </row>
    <row r="69" customFormat="false" ht="12" hidden="false" customHeight="false" outlineLevel="0" collapsed="false">
      <c r="B69" s="357" t="s">
        <v>612</v>
      </c>
      <c r="C69" s="357"/>
      <c r="D69" s="357"/>
      <c r="E69" s="357"/>
      <c r="F69" s="357"/>
      <c r="G69" s="358" t="s">
        <v>515</v>
      </c>
      <c r="H69" s="358"/>
      <c r="I69" s="359" t="s">
        <v>516</v>
      </c>
      <c r="J69" s="359"/>
      <c r="K69" s="359"/>
      <c r="L69" s="359"/>
      <c r="M69" s="359"/>
    </row>
    <row r="70" customFormat="false" ht="12" hidden="false" customHeight="false" outlineLevel="0" collapsed="false">
      <c r="B70" s="363"/>
      <c r="C70" s="363"/>
      <c r="D70" s="363"/>
      <c r="E70" s="363"/>
      <c r="F70" s="363"/>
      <c r="G70" s="366"/>
      <c r="H70" s="366"/>
      <c r="I70" s="385"/>
      <c r="J70" s="385"/>
      <c r="K70" s="385"/>
      <c r="L70" s="385"/>
      <c r="M70" s="385"/>
    </row>
    <row r="71" customFormat="false" ht="12" hidden="false" customHeight="false" outlineLevel="0" collapsed="false">
      <c r="B71" s="371"/>
      <c r="C71" s="371"/>
      <c r="D71" s="371"/>
      <c r="E71" s="371"/>
      <c r="F71" s="371"/>
      <c r="G71" s="386"/>
      <c r="H71" s="386"/>
      <c r="I71" s="387"/>
      <c r="J71" s="387"/>
      <c r="K71" s="387"/>
      <c r="L71" s="387"/>
      <c r="M71" s="387"/>
    </row>
    <row r="72" customFormat="false" ht="12" hidden="false" customHeight="false" outlineLevel="0" collapsed="false">
      <c r="B72" s="357" t="s">
        <v>613</v>
      </c>
      <c r="C72" s="357"/>
      <c r="D72" s="357"/>
      <c r="E72" s="357"/>
      <c r="F72" s="357"/>
      <c r="G72" s="358" t="s">
        <v>515</v>
      </c>
      <c r="H72" s="358"/>
      <c r="I72" s="359" t="s">
        <v>516</v>
      </c>
      <c r="J72" s="359"/>
      <c r="K72" s="359"/>
      <c r="L72" s="359"/>
      <c r="M72" s="359"/>
    </row>
    <row r="73" customFormat="false" ht="13" hidden="false" customHeight="true" outlineLevel="0" collapsed="false">
      <c r="B73" s="421" t="s">
        <v>614</v>
      </c>
      <c r="C73" s="421"/>
      <c r="D73" s="421"/>
      <c r="E73" s="421"/>
      <c r="F73" s="421"/>
      <c r="G73" s="422" t="s">
        <v>615</v>
      </c>
      <c r="H73" s="422"/>
      <c r="I73" s="365" t="s">
        <v>616</v>
      </c>
      <c r="J73" s="365"/>
      <c r="K73" s="365"/>
      <c r="L73" s="365"/>
      <c r="M73" s="365"/>
    </row>
    <row r="74" customFormat="false" ht="12" hidden="false" customHeight="true" outlineLevel="0" collapsed="false">
      <c r="B74" s="363" t="s">
        <v>145</v>
      </c>
      <c r="C74" s="363"/>
      <c r="D74" s="363"/>
      <c r="E74" s="363"/>
      <c r="F74" s="363"/>
      <c r="G74" s="364" t="s">
        <v>617</v>
      </c>
      <c r="H74" s="364"/>
      <c r="I74" s="365" t="s">
        <v>618</v>
      </c>
      <c r="J74" s="365"/>
      <c r="K74" s="365"/>
      <c r="L74" s="365"/>
      <c r="M74" s="365"/>
    </row>
    <row r="75" customFormat="false" ht="12" hidden="false" customHeight="true" outlineLevel="0" collapsed="false">
      <c r="B75" s="363" t="s">
        <v>35</v>
      </c>
      <c r="C75" s="363"/>
      <c r="D75" s="363"/>
      <c r="E75" s="363"/>
      <c r="F75" s="363"/>
      <c r="G75" s="364" t="s">
        <v>617</v>
      </c>
      <c r="H75" s="364"/>
      <c r="I75" s="365" t="s">
        <v>619</v>
      </c>
      <c r="J75" s="365"/>
      <c r="K75" s="365"/>
      <c r="L75" s="365"/>
      <c r="M75" s="365"/>
    </row>
    <row r="76" customFormat="false" ht="12" hidden="false" customHeight="false" outlineLevel="0" collapsed="false">
      <c r="B76" s="371" t="s">
        <v>35</v>
      </c>
      <c r="C76" s="371"/>
      <c r="D76" s="371"/>
      <c r="E76" s="371"/>
      <c r="F76" s="371"/>
      <c r="G76" s="386" t="s">
        <v>617</v>
      </c>
      <c r="H76" s="386"/>
      <c r="I76" s="387" t="s">
        <v>620</v>
      </c>
      <c r="J76" s="387"/>
      <c r="K76" s="387"/>
      <c r="L76" s="387"/>
      <c r="M76" s="387"/>
    </row>
    <row r="77" customFormat="false" ht="12" hidden="false" customHeight="false" outlineLevel="0" collapsed="false">
      <c r="B77" s="411" t="s">
        <v>621</v>
      </c>
      <c r="C77" s="411"/>
      <c r="D77" s="411"/>
      <c r="E77" s="411"/>
      <c r="F77" s="411"/>
      <c r="G77" s="423" t="s">
        <v>622</v>
      </c>
      <c r="H77" s="423"/>
      <c r="I77" s="413" t="s">
        <v>623</v>
      </c>
      <c r="J77" s="413"/>
      <c r="K77" s="413"/>
      <c r="L77" s="413"/>
      <c r="M77" s="413"/>
    </row>
    <row r="78" customFormat="false" ht="12" hidden="false" customHeight="false" outlineLevel="0" collapsed="false">
      <c r="B78" s="411" t="s">
        <v>624</v>
      </c>
      <c r="C78" s="411"/>
      <c r="D78" s="411"/>
      <c r="E78" s="411"/>
      <c r="F78" s="411"/>
      <c r="G78" s="366" t="s">
        <v>622</v>
      </c>
      <c r="H78" s="366"/>
      <c r="I78" s="413" t="s">
        <v>625</v>
      </c>
      <c r="J78" s="413"/>
      <c r="K78" s="413"/>
      <c r="L78" s="413"/>
      <c r="M78" s="413"/>
    </row>
    <row r="79" customFormat="false" ht="24" hidden="false" customHeight="true" outlineLevel="0" collapsed="false">
      <c r="B79" s="360" t="s">
        <v>626</v>
      </c>
      <c r="C79" s="360"/>
      <c r="D79" s="360"/>
      <c r="E79" s="360"/>
      <c r="F79" s="360"/>
      <c r="G79" s="366" t="s">
        <v>622</v>
      </c>
      <c r="H79" s="366"/>
      <c r="I79" s="413" t="s">
        <v>627</v>
      </c>
      <c r="J79" s="413"/>
      <c r="K79" s="413"/>
      <c r="L79" s="413"/>
      <c r="M79" s="413"/>
    </row>
    <row r="80" customFormat="false" ht="13" hidden="false" customHeight="true" outlineLevel="0" collapsed="false">
      <c r="B80" s="360" t="s">
        <v>628</v>
      </c>
      <c r="C80" s="360"/>
      <c r="D80" s="360"/>
      <c r="E80" s="360"/>
      <c r="F80" s="360"/>
      <c r="G80" s="386" t="s">
        <v>622</v>
      </c>
      <c r="H80" s="386"/>
      <c r="I80" s="413" t="s">
        <v>629</v>
      </c>
      <c r="J80" s="413"/>
      <c r="K80" s="413"/>
      <c r="L80" s="413"/>
      <c r="M80" s="413"/>
    </row>
    <row r="81" customFormat="false" ht="13" hidden="false" customHeight="true" outlineLevel="0" collapsed="false">
      <c r="B81" s="360" t="s">
        <v>630</v>
      </c>
      <c r="C81" s="360"/>
      <c r="D81" s="360"/>
      <c r="E81" s="360"/>
      <c r="F81" s="360"/>
      <c r="G81" s="412" t="s">
        <v>622</v>
      </c>
      <c r="H81" s="412"/>
      <c r="I81" s="413" t="s">
        <v>631</v>
      </c>
      <c r="J81" s="413"/>
      <c r="K81" s="413"/>
      <c r="L81" s="413"/>
      <c r="M81" s="413"/>
    </row>
    <row r="82" customFormat="false" ht="12" hidden="false" customHeight="false" outlineLevel="0" collapsed="false">
      <c r="B82" s="411" t="s">
        <v>632</v>
      </c>
      <c r="C82" s="411"/>
      <c r="D82" s="411"/>
      <c r="E82" s="411"/>
      <c r="F82" s="411"/>
      <c r="G82" s="423" t="s">
        <v>622</v>
      </c>
      <c r="H82" s="423"/>
      <c r="I82" s="413" t="s">
        <v>324</v>
      </c>
      <c r="J82" s="413"/>
      <c r="K82" s="413"/>
      <c r="L82" s="413"/>
      <c r="M82" s="413"/>
    </row>
    <row r="83" customFormat="false" ht="12" hidden="false" customHeight="false" outlineLevel="0" collapsed="false">
      <c r="B83" s="411" t="s">
        <v>633</v>
      </c>
      <c r="C83" s="411"/>
      <c r="D83" s="411"/>
      <c r="E83" s="411"/>
      <c r="F83" s="411"/>
      <c r="G83" s="366" t="s">
        <v>622</v>
      </c>
      <c r="H83" s="366"/>
      <c r="I83" s="413" t="s">
        <v>634</v>
      </c>
      <c r="J83" s="413"/>
      <c r="K83" s="413"/>
      <c r="L83" s="413"/>
      <c r="M83" s="413"/>
    </row>
    <row r="84" customFormat="false" ht="13" hidden="false" customHeight="true" outlineLevel="0" collapsed="false">
      <c r="B84" s="360" t="s">
        <v>628</v>
      </c>
      <c r="C84" s="360"/>
      <c r="D84" s="360"/>
      <c r="E84" s="360"/>
      <c r="F84" s="360"/>
      <c r="G84" s="386" t="s">
        <v>622</v>
      </c>
      <c r="H84" s="386"/>
      <c r="I84" s="413" t="s">
        <v>635</v>
      </c>
      <c r="J84" s="413"/>
      <c r="K84" s="413"/>
      <c r="L84" s="413"/>
      <c r="M84" s="413"/>
    </row>
    <row r="85" customFormat="false" ht="13" hidden="false" customHeight="true" outlineLevel="0" collapsed="false">
      <c r="B85" s="360" t="s">
        <v>636</v>
      </c>
      <c r="C85" s="360"/>
      <c r="D85" s="360"/>
      <c r="E85" s="360"/>
      <c r="F85" s="360"/>
      <c r="G85" s="412" t="s">
        <v>622</v>
      </c>
      <c r="H85" s="412"/>
      <c r="I85" s="413" t="s">
        <v>637</v>
      </c>
      <c r="J85" s="413"/>
      <c r="K85" s="413"/>
      <c r="L85" s="413"/>
      <c r="M85" s="413"/>
    </row>
    <row r="86" customFormat="false" ht="13" hidden="false" customHeight="true" outlineLevel="0" collapsed="false">
      <c r="B86" s="424" t="s">
        <v>638</v>
      </c>
      <c r="C86" s="424"/>
      <c r="D86" s="424"/>
      <c r="E86" s="424"/>
      <c r="F86" s="424"/>
      <c r="G86" s="425" t="s">
        <v>622</v>
      </c>
      <c r="H86" s="425"/>
      <c r="I86" s="426" t="s">
        <v>639</v>
      </c>
      <c r="J86" s="426"/>
      <c r="K86" s="426"/>
      <c r="L86" s="426"/>
      <c r="M86" s="426"/>
    </row>
    <row r="87" customFormat="false" ht="13" hidden="false" customHeight="true" outlineLevel="0" collapsed="false">
      <c r="B87" s="360" t="s">
        <v>640</v>
      </c>
      <c r="C87" s="360"/>
      <c r="D87" s="360"/>
      <c r="E87" s="360"/>
      <c r="F87" s="360"/>
      <c r="G87" s="412" t="s">
        <v>622</v>
      </c>
      <c r="H87" s="412"/>
      <c r="I87" s="413" t="s">
        <v>570</v>
      </c>
      <c r="J87" s="413"/>
      <c r="K87" s="413"/>
      <c r="L87" s="413"/>
      <c r="M87" s="413"/>
    </row>
    <row r="88" customFormat="false" ht="12" hidden="false" customHeight="false" outlineLevel="0" collapsed="false">
      <c r="B88" s="427" t="s">
        <v>641</v>
      </c>
      <c r="C88" s="427"/>
      <c r="D88" s="427"/>
      <c r="E88" s="427"/>
      <c r="F88" s="427"/>
      <c r="G88" s="378"/>
      <c r="H88" s="378"/>
      <c r="I88" s="428"/>
      <c r="J88" s="428"/>
      <c r="K88" s="428"/>
      <c r="L88" s="428"/>
      <c r="M88" s="428"/>
    </row>
    <row r="89" customFormat="false" ht="12" hidden="false" customHeight="false" outlineLevel="0" collapsed="false">
      <c r="B89" s="411" t="s">
        <v>35</v>
      </c>
      <c r="C89" s="411"/>
      <c r="D89" s="411"/>
      <c r="E89" s="411"/>
      <c r="F89" s="411"/>
      <c r="G89" s="412" t="s">
        <v>617</v>
      </c>
      <c r="H89" s="412"/>
      <c r="I89" s="413" t="s">
        <v>642</v>
      </c>
      <c r="J89" s="413"/>
      <c r="K89" s="413"/>
      <c r="L89" s="413"/>
      <c r="M89" s="413"/>
    </row>
    <row r="90" customFormat="false" ht="12" hidden="false" customHeight="false" outlineLevel="0" collapsed="false">
      <c r="B90" s="357" t="s">
        <v>643</v>
      </c>
      <c r="C90" s="357"/>
      <c r="D90" s="357"/>
      <c r="E90" s="357"/>
      <c r="F90" s="357"/>
      <c r="G90" s="358" t="s">
        <v>515</v>
      </c>
      <c r="H90" s="358"/>
      <c r="I90" s="359" t="s">
        <v>516</v>
      </c>
      <c r="J90" s="359"/>
      <c r="K90" s="359"/>
      <c r="L90" s="359"/>
      <c r="M90" s="359"/>
    </row>
    <row r="91" customFormat="false" ht="13" hidden="false" customHeight="true" outlineLevel="0" collapsed="false">
      <c r="B91" s="363" t="s">
        <v>145</v>
      </c>
      <c r="C91" s="363"/>
      <c r="D91" s="363"/>
      <c r="E91" s="363"/>
      <c r="F91" s="363"/>
      <c r="G91" s="366" t="n">
        <v>41614</v>
      </c>
      <c r="H91" s="366"/>
      <c r="I91" s="365" t="s">
        <v>644</v>
      </c>
      <c r="J91" s="365"/>
      <c r="K91" s="365"/>
      <c r="L91" s="365"/>
      <c r="M91" s="365"/>
    </row>
    <row r="92" customFormat="false" ht="12" hidden="false" customHeight="false" outlineLevel="0" collapsed="false">
      <c r="B92" s="429" t="s">
        <v>645</v>
      </c>
      <c r="C92" s="429"/>
      <c r="D92" s="429"/>
      <c r="E92" s="429"/>
      <c r="F92" s="429"/>
      <c r="G92" s="430"/>
      <c r="H92" s="430"/>
      <c r="I92" s="431"/>
      <c r="J92" s="431"/>
      <c r="K92" s="431"/>
      <c r="L92" s="431"/>
      <c r="M92" s="431"/>
    </row>
    <row r="93" customFormat="false" ht="12" hidden="false" customHeight="false" outlineLevel="0" collapsed="false">
      <c r="B93" s="429" t="s">
        <v>646</v>
      </c>
      <c r="C93" s="429"/>
      <c r="D93" s="429"/>
      <c r="E93" s="429"/>
      <c r="F93" s="429"/>
      <c r="G93" s="430"/>
      <c r="H93" s="430"/>
      <c r="I93" s="429"/>
      <c r="J93" s="429"/>
      <c r="K93" s="429"/>
      <c r="L93" s="429"/>
      <c r="M93" s="429"/>
    </row>
    <row r="94" customFormat="false" ht="12" hidden="false" customHeight="false" outlineLevel="0" collapsed="false">
      <c r="B94" s="428" t="s">
        <v>647</v>
      </c>
      <c r="C94" s="428"/>
      <c r="D94" s="428"/>
      <c r="E94" s="428"/>
      <c r="F94" s="428"/>
      <c r="G94" s="386" t="n">
        <v>42598</v>
      </c>
      <c r="H94" s="386"/>
      <c r="I94" s="387" t="s">
        <v>648</v>
      </c>
      <c r="J94" s="387"/>
      <c r="K94" s="387"/>
      <c r="L94" s="387"/>
      <c r="M94" s="387"/>
    </row>
    <row r="96" customFormat="false" ht="12" hidden="false" customHeight="false" outlineLevel="0" collapsed="false">
      <c r="B96" s="0" t="s">
        <v>649</v>
      </c>
    </row>
    <row r="97" customFormat="false" ht="12" hidden="false" customHeight="false" outlineLevel="0" collapsed="false">
      <c r="B97" s="432" t="s">
        <v>514</v>
      </c>
      <c r="C97" s="432"/>
      <c r="D97" s="432"/>
      <c r="E97" s="432"/>
      <c r="F97" s="432"/>
      <c r="G97" s="358" t="s">
        <v>515</v>
      </c>
      <c r="H97" s="358"/>
      <c r="I97" s="359" t="s">
        <v>516</v>
      </c>
      <c r="J97" s="359"/>
      <c r="K97" s="359"/>
      <c r="L97" s="359"/>
      <c r="M97" s="359"/>
    </row>
    <row r="98" customFormat="false" ht="13" hidden="false" customHeight="true" outlineLevel="0" collapsed="false">
      <c r="B98" s="360" t="s">
        <v>650</v>
      </c>
      <c r="C98" s="360"/>
      <c r="D98" s="360"/>
      <c r="E98" s="360"/>
      <c r="F98" s="360"/>
      <c r="G98" s="423" t="s">
        <v>651</v>
      </c>
      <c r="H98" s="423"/>
      <c r="I98" s="433" t="s">
        <v>652</v>
      </c>
      <c r="J98" s="433"/>
      <c r="K98" s="433"/>
      <c r="L98" s="433"/>
      <c r="M98" s="433"/>
    </row>
    <row r="99" customFormat="false" ht="12" hidden="false" customHeight="false" outlineLevel="0" collapsed="false">
      <c r="B99" s="434" t="s">
        <v>653</v>
      </c>
      <c r="C99" s="434"/>
      <c r="D99" s="434"/>
      <c r="E99" s="434"/>
      <c r="F99" s="434"/>
      <c r="G99" s="435"/>
      <c r="H99" s="435"/>
      <c r="I99" s="362" t="s">
        <v>654</v>
      </c>
      <c r="J99" s="362"/>
      <c r="K99" s="362"/>
      <c r="L99" s="362"/>
      <c r="M99" s="362"/>
    </row>
    <row r="100" customFormat="false" ht="13" hidden="false" customHeight="true" outlineLevel="0" collapsed="false">
      <c r="B100" s="360" t="s">
        <v>655</v>
      </c>
      <c r="C100" s="360"/>
      <c r="D100" s="360"/>
      <c r="E100" s="360"/>
      <c r="F100" s="360"/>
      <c r="G100" s="366" t="n">
        <v>41363</v>
      </c>
      <c r="H100" s="366"/>
      <c r="I100" s="362" t="s">
        <v>656</v>
      </c>
      <c r="J100" s="362"/>
      <c r="K100" s="362"/>
      <c r="L100" s="362"/>
      <c r="M100" s="362"/>
    </row>
    <row r="101" customFormat="false" ht="13" hidden="false" customHeight="true" outlineLevel="0" collapsed="false">
      <c r="B101" s="360" t="s">
        <v>592</v>
      </c>
      <c r="C101" s="360"/>
      <c r="D101" s="360"/>
      <c r="E101" s="360"/>
      <c r="F101" s="360"/>
      <c r="G101" s="361" t="n">
        <v>42004</v>
      </c>
      <c r="H101" s="361"/>
      <c r="I101" s="436" t="s">
        <v>594</v>
      </c>
      <c r="J101" s="436"/>
      <c r="K101" s="436"/>
      <c r="L101" s="436"/>
      <c r="M101" s="436"/>
    </row>
    <row r="102" customFormat="false" ht="12" hidden="false" customHeight="false" outlineLevel="0" collapsed="false">
      <c r="B102" s="411" t="s">
        <v>657</v>
      </c>
      <c r="C102" s="411"/>
      <c r="D102" s="411"/>
      <c r="E102" s="411"/>
      <c r="F102" s="411"/>
      <c r="G102" s="386" t="n">
        <v>41363</v>
      </c>
      <c r="H102" s="386"/>
      <c r="I102" s="387" t="s">
        <v>656</v>
      </c>
      <c r="J102" s="387"/>
      <c r="K102" s="387"/>
      <c r="L102" s="387"/>
      <c r="M102" s="387"/>
    </row>
    <row r="103" customFormat="false" ht="12" hidden="false" customHeight="false" outlineLevel="0" collapsed="false">
      <c r="B103" s="432" t="s">
        <v>527</v>
      </c>
      <c r="C103" s="432"/>
      <c r="D103" s="432"/>
      <c r="E103" s="432"/>
      <c r="F103" s="432"/>
      <c r="G103" s="358" t="s">
        <v>515</v>
      </c>
      <c r="H103" s="358"/>
      <c r="I103" s="359" t="s">
        <v>516</v>
      </c>
      <c r="J103" s="359"/>
      <c r="K103" s="359"/>
      <c r="L103" s="359"/>
      <c r="M103" s="359"/>
    </row>
    <row r="104" customFormat="false" ht="12" hidden="false" customHeight="true" outlineLevel="0" collapsed="false">
      <c r="B104" s="437" t="s">
        <v>658</v>
      </c>
      <c r="C104" s="437"/>
      <c r="D104" s="437"/>
      <c r="E104" s="437"/>
      <c r="F104" s="437"/>
      <c r="G104" s="423" t="s">
        <v>447</v>
      </c>
      <c r="H104" s="423"/>
      <c r="I104" s="370" t="s">
        <v>659</v>
      </c>
      <c r="J104" s="370"/>
      <c r="K104" s="370"/>
      <c r="L104" s="370"/>
      <c r="M104" s="370"/>
    </row>
    <row r="105" customFormat="false" ht="12" hidden="false" customHeight="true" outlineLevel="0" collapsed="false">
      <c r="B105" s="363" t="s">
        <v>660</v>
      </c>
      <c r="C105" s="363"/>
      <c r="D105" s="363"/>
      <c r="E105" s="363"/>
      <c r="F105" s="363"/>
      <c r="G105" s="366"/>
      <c r="H105" s="366"/>
      <c r="I105" s="385" t="s">
        <v>212</v>
      </c>
      <c r="J105" s="385"/>
      <c r="K105" s="385"/>
      <c r="L105" s="385"/>
      <c r="M105" s="385"/>
    </row>
    <row r="106" customFormat="false" ht="12" hidden="false" customHeight="true" outlineLevel="0" collapsed="false">
      <c r="B106" s="371" t="s">
        <v>661</v>
      </c>
      <c r="C106" s="371"/>
      <c r="D106" s="371"/>
      <c r="E106" s="371"/>
      <c r="F106" s="371"/>
      <c r="G106" s="386" t="s">
        <v>447</v>
      </c>
      <c r="H106" s="386"/>
      <c r="I106" s="387"/>
      <c r="J106" s="387"/>
      <c r="K106" s="387"/>
      <c r="L106" s="387"/>
      <c r="M106" s="387"/>
    </row>
    <row r="107" customFormat="false" ht="24" hidden="false" customHeight="true" outlineLevel="0" collapsed="false">
      <c r="B107" s="438" t="s">
        <v>662</v>
      </c>
      <c r="C107" s="438"/>
      <c r="D107" s="438"/>
      <c r="E107" s="438"/>
      <c r="F107" s="438"/>
      <c r="G107" s="386" t="s">
        <v>663</v>
      </c>
      <c r="H107" s="386"/>
      <c r="I107" s="413" t="s">
        <v>664</v>
      </c>
      <c r="J107" s="413"/>
      <c r="K107" s="413"/>
      <c r="L107" s="413"/>
      <c r="M107" s="413"/>
    </row>
    <row r="108" customFormat="false" ht="12" hidden="false" customHeight="false" outlineLevel="0" collapsed="false">
      <c r="B108" s="439" t="s">
        <v>665</v>
      </c>
      <c r="C108" s="439"/>
      <c r="D108" s="439"/>
      <c r="E108" s="439"/>
      <c r="F108" s="439"/>
      <c r="G108" s="386" t="s">
        <v>663</v>
      </c>
      <c r="H108" s="386"/>
      <c r="I108" s="413" t="s">
        <v>664</v>
      </c>
      <c r="J108" s="413"/>
      <c r="K108" s="413"/>
      <c r="L108" s="413"/>
      <c r="M108" s="413"/>
    </row>
    <row r="109" customFormat="false" ht="12" hidden="false" customHeight="false" outlineLevel="0" collapsed="false">
      <c r="B109" s="432" t="s">
        <v>546</v>
      </c>
      <c r="C109" s="432"/>
      <c r="D109" s="432"/>
      <c r="E109" s="432"/>
      <c r="F109" s="432"/>
      <c r="G109" s="358" t="s">
        <v>515</v>
      </c>
      <c r="H109" s="358"/>
      <c r="I109" s="359" t="s">
        <v>516</v>
      </c>
      <c r="J109" s="359"/>
      <c r="K109" s="359"/>
      <c r="L109" s="359"/>
      <c r="M109" s="359"/>
    </row>
    <row r="110" customFormat="false" ht="12" hidden="false" customHeight="false" outlineLevel="0" collapsed="false">
      <c r="B110" s="383" t="s">
        <v>666</v>
      </c>
      <c r="C110" s="383"/>
      <c r="D110" s="383"/>
      <c r="E110" s="383"/>
      <c r="F110" s="383"/>
      <c r="G110" s="375" t="n">
        <v>41426</v>
      </c>
      <c r="H110" s="375"/>
      <c r="I110" s="370"/>
      <c r="J110" s="370"/>
      <c r="K110" s="370"/>
      <c r="L110" s="370"/>
      <c r="M110" s="370"/>
    </row>
    <row r="111" customFormat="false" ht="12" hidden="false" customHeight="false" outlineLevel="0" collapsed="false">
      <c r="B111" s="371"/>
      <c r="C111" s="371"/>
      <c r="D111" s="371"/>
      <c r="E111" s="371"/>
      <c r="F111" s="371"/>
      <c r="G111" s="386"/>
      <c r="H111" s="386"/>
      <c r="I111" s="387"/>
      <c r="J111" s="387"/>
      <c r="K111" s="387"/>
      <c r="L111" s="387"/>
      <c r="M111" s="387"/>
    </row>
    <row r="112" customFormat="false" ht="12" hidden="false" customHeight="false" outlineLevel="0" collapsed="false">
      <c r="B112" s="432" t="s">
        <v>549</v>
      </c>
      <c r="C112" s="432"/>
      <c r="D112" s="432"/>
      <c r="E112" s="432"/>
      <c r="F112" s="432"/>
      <c r="G112" s="358" t="s">
        <v>515</v>
      </c>
      <c r="H112" s="358"/>
      <c r="I112" s="359" t="s">
        <v>516</v>
      </c>
      <c r="J112" s="359"/>
      <c r="K112" s="359"/>
      <c r="L112" s="359"/>
      <c r="M112" s="359"/>
    </row>
    <row r="113" customFormat="false" ht="12" hidden="false" customHeight="true" outlineLevel="0" collapsed="false">
      <c r="B113" s="363" t="s">
        <v>667</v>
      </c>
      <c r="C113" s="363"/>
      <c r="D113" s="363"/>
      <c r="E113" s="363"/>
      <c r="F113" s="363"/>
      <c r="G113" s="366" t="n">
        <v>41639</v>
      </c>
      <c r="H113" s="366"/>
      <c r="I113" s="385" t="s">
        <v>668</v>
      </c>
      <c r="J113" s="385"/>
      <c r="K113" s="385"/>
      <c r="L113" s="385"/>
      <c r="M113" s="385"/>
    </row>
    <row r="114" customFormat="false" ht="12" hidden="false" customHeight="false" outlineLevel="0" collapsed="false">
      <c r="B114" s="371"/>
      <c r="C114" s="371"/>
      <c r="D114" s="371"/>
      <c r="E114" s="371"/>
      <c r="F114" s="371"/>
      <c r="G114" s="386"/>
      <c r="H114" s="386"/>
      <c r="I114" s="387"/>
      <c r="J114" s="387"/>
      <c r="K114" s="387"/>
      <c r="L114" s="387"/>
      <c r="M114" s="387"/>
    </row>
    <row r="115" customFormat="false" ht="12" hidden="false" customHeight="false" outlineLevel="0" collapsed="false">
      <c r="B115" s="432" t="s">
        <v>519</v>
      </c>
      <c r="C115" s="432"/>
      <c r="D115" s="432"/>
      <c r="E115" s="432"/>
      <c r="F115" s="432"/>
      <c r="G115" s="358" t="s">
        <v>515</v>
      </c>
      <c r="H115" s="358"/>
      <c r="I115" s="359" t="s">
        <v>516</v>
      </c>
      <c r="J115" s="359"/>
      <c r="K115" s="359"/>
      <c r="L115" s="359"/>
      <c r="M115" s="359"/>
    </row>
    <row r="116" customFormat="false" ht="13" hidden="false" customHeight="true" outlineLevel="0" collapsed="false">
      <c r="B116" s="360" t="s">
        <v>669</v>
      </c>
      <c r="C116" s="360"/>
      <c r="D116" s="360"/>
      <c r="E116" s="360"/>
      <c r="F116" s="360"/>
      <c r="G116" s="423" t="s">
        <v>670</v>
      </c>
      <c r="H116" s="423"/>
      <c r="I116" s="433" t="s">
        <v>654</v>
      </c>
      <c r="J116" s="433"/>
      <c r="K116" s="433"/>
      <c r="L116" s="433"/>
      <c r="M116" s="433"/>
    </row>
    <row r="117" customFormat="false" ht="13" hidden="false" customHeight="true" outlineLevel="0" collapsed="false">
      <c r="B117" s="360" t="s">
        <v>671</v>
      </c>
      <c r="C117" s="360"/>
      <c r="D117" s="360"/>
      <c r="E117" s="360"/>
      <c r="F117" s="360"/>
      <c r="G117" s="366" t="n">
        <v>41605</v>
      </c>
      <c r="H117" s="366"/>
      <c r="I117" s="392" t="s">
        <v>672</v>
      </c>
      <c r="J117" s="392"/>
      <c r="K117" s="392"/>
      <c r="L117" s="392"/>
      <c r="M117" s="392"/>
    </row>
    <row r="118" customFormat="false" ht="47" hidden="false" customHeight="true" outlineLevel="0" collapsed="false">
      <c r="B118" s="360" t="s">
        <v>673</v>
      </c>
      <c r="C118" s="360"/>
      <c r="D118" s="360"/>
      <c r="E118" s="360"/>
      <c r="F118" s="360"/>
      <c r="G118" s="366" t="s">
        <v>674</v>
      </c>
      <c r="H118" s="366"/>
      <c r="I118" s="385"/>
      <c r="J118" s="385"/>
      <c r="K118" s="385"/>
      <c r="L118" s="385"/>
      <c r="M118" s="385"/>
    </row>
    <row r="119" customFormat="false" ht="13" hidden="false" customHeight="true" outlineLevel="0" collapsed="false">
      <c r="B119" s="360" t="s">
        <v>675</v>
      </c>
      <c r="C119" s="360"/>
      <c r="D119" s="360"/>
      <c r="E119" s="360"/>
      <c r="F119" s="360"/>
      <c r="G119" s="366" t="s">
        <v>676</v>
      </c>
      <c r="H119" s="366"/>
      <c r="I119" s="385"/>
      <c r="J119" s="385"/>
      <c r="K119" s="385"/>
      <c r="L119" s="385"/>
      <c r="M119" s="385"/>
    </row>
    <row r="120" customFormat="false" ht="13" hidden="false" customHeight="true" outlineLevel="0" collapsed="false">
      <c r="B120" s="360" t="s">
        <v>677</v>
      </c>
      <c r="C120" s="360"/>
      <c r="D120" s="360"/>
      <c r="E120" s="360"/>
      <c r="F120" s="360"/>
      <c r="G120" s="366" t="n">
        <v>41456</v>
      </c>
      <c r="H120" s="366"/>
      <c r="I120" s="440"/>
      <c r="J120" s="440"/>
      <c r="K120" s="440"/>
      <c r="L120" s="440"/>
      <c r="M120" s="440"/>
    </row>
    <row r="121" customFormat="false" ht="54" hidden="false" customHeight="true" outlineLevel="0" collapsed="false">
      <c r="B121" s="441" t="s">
        <v>678</v>
      </c>
      <c r="C121" s="441"/>
      <c r="D121" s="441"/>
      <c r="E121" s="441"/>
      <c r="F121" s="441"/>
      <c r="G121" s="442" t="s">
        <v>679</v>
      </c>
      <c r="H121" s="442"/>
      <c r="I121" s="441" t="s">
        <v>151</v>
      </c>
      <c r="J121" s="441"/>
      <c r="K121" s="441"/>
      <c r="L121" s="441"/>
      <c r="M121" s="441"/>
    </row>
    <row r="122" customFormat="false" ht="54" hidden="false" customHeight="true" outlineLevel="0" collapsed="false">
      <c r="B122" s="389" t="s">
        <v>680</v>
      </c>
      <c r="C122" s="389"/>
      <c r="D122" s="389"/>
      <c r="E122" s="389"/>
      <c r="F122" s="389"/>
      <c r="G122" s="414" t="n">
        <v>42681</v>
      </c>
      <c r="H122" s="414"/>
      <c r="I122" s="392" t="s">
        <v>324</v>
      </c>
      <c r="J122" s="392"/>
      <c r="K122" s="392"/>
      <c r="L122" s="392"/>
      <c r="M122" s="392"/>
    </row>
    <row r="123" customFormat="false" ht="54" hidden="false" customHeight="true" outlineLevel="0" collapsed="false">
      <c r="B123" s="396" t="s">
        <v>681</v>
      </c>
      <c r="C123" s="396"/>
      <c r="D123" s="396"/>
      <c r="E123" s="396"/>
      <c r="F123" s="396"/>
      <c r="G123" s="388" t="n">
        <v>42718</v>
      </c>
      <c r="H123" s="388"/>
      <c r="I123" s="362" t="s">
        <v>324</v>
      </c>
      <c r="J123" s="362"/>
      <c r="K123" s="362"/>
      <c r="L123" s="362"/>
      <c r="M123" s="362"/>
    </row>
    <row r="124" customFormat="false" ht="54" hidden="false" customHeight="true" outlineLevel="0" collapsed="false">
      <c r="B124" s="396" t="s">
        <v>682</v>
      </c>
      <c r="C124" s="396"/>
      <c r="D124" s="396"/>
      <c r="E124" s="396"/>
      <c r="F124" s="396"/>
      <c r="G124" s="388" t="n">
        <v>42662</v>
      </c>
      <c r="H124" s="388"/>
      <c r="I124" s="362" t="s">
        <v>556</v>
      </c>
      <c r="J124" s="362"/>
      <c r="K124" s="362"/>
      <c r="L124" s="362"/>
      <c r="M124" s="362"/>
    </row>
    <row r="125" customFormat="false" ht="54" hidden="false" customHeight="true" outlineLevel="0" collapsed="false">
      <c r="B125" s="396" t="s">
        <v>683</v>
      </c>
      <c r="C125" s="396"/>
      <c r="D125" s="396"/>
      <c r="E125" s="396"/>
      <c r="F125" s="396"/>
      <c r="G125" s="388" t="n">
        <v>42653</v>
      </c>
      <c r="H125" s="388"/>
      <c r="I125" s="362" t="s">
        <v>556</v>
      </c>
      <c r="J125" s="362"/>
      <c r="K125" s="362"/>
      <c r="L125" s="362"/>
      <c r="M125" s="362"/>
    </row>
    <row r="126" customFormat="false" ht="54" hidden="false" customHeight="true" outlineLevel="0" collapsed="false">
      <c r="B126" s="396"/>
      <c r="C126" s="396"/>
      <c r="D126" s="396"/>
      <c r="E126" s="396"/>
      <c r="F126" s="396"/>
      <c r="G126" s="388"/>
      <c r="H126" s="388"/>
      <c r="I126" s="362"/>
      <c r="J126" s="362"/>
      <c r="K126" s="362"/>
      <c r="L126" s="362"/>
      <c r="M126" s="362"/>
    </row>
    <row r="127" customFormat="false" ht="54" hidden="false" customHeight="true" outlineLevel="0" collapsed="false">
      <c r="B127" s="396" t="s">
        <v>684</v>
      </c>
      <c r="C127" s="396"/>
      <c r="D127" s="396"/>
      <c r="E127" s="396"/>
      <c r="F127" s="396"/>
      <c r="G127" s="388" t="n">
        <v>42697</v>
      </c>
      <c r="H127" s="388"/>
      <c r="I127" s="362" t="s">
        <v>570</v>
      </c>
      <c r="J127" s="362"/>
      <c r="K127" s="362"/>
      <c r="L127" s="362"/>
      <c r="M127" s="362"/>
    </row>
    <row r="128" customFormat="false" ht="54" hidden="false" customHeight="true" outlineLevel="0" collapsed="false">
      <c r="B128" s="396" t="s">
        <v>685</v>
      </c>
      <c r="C128" s="396"/>
      <c r="D128" s="396"/>
      <c r="E128" s="396"/>
      <c r="F128" s="396"/>
      <c r="G128" s="443" t="s">
        <v>686</v>
      </c>
      <c r="H128" s="443"/>
      <c r="I128" s="362" t="s">
        <v>570</v>
      </c>
      <c r="J128" s="362"/>
      <c r="K128" s="362"/>
      <c r="L128" s="362"/>
      <c r="M128" s="362"/>
    </row>
    <row r="129" customFormat="false" ht="54" hidden="false" customHeight="true" outlineLevel="0" collapsed="false">
      <c r="B129" s="444" t="s">
        <v>687</v>
      </c>
      <c r="C129" s="444"/>
      <c r="D129" s="444"/>
      <c r="E129" s="444"/>
      <c r="F129" s="444"/>
      <c r="G129" s="445" t="s">
        <v>688</v>
      </c>
      <c r="H129" s="445"/>
      <c r="I129" s="446" t="s">
        <v>570</v>
      </c>
      <c r="J129" s="446"/>
      <c r="K129" s="446"/>
      <c r="L129" s="446"/>
      <c r="M129" s="446"/>
    </row>
    <row r="130" customFormat="false" ht="54" hidden="false" customHeight="true" outlineLevel="0" collapsed="false">
      <c r="B130" s="389" t="s">
        <v>689</v>
      </c>
      <c r="C130" s="389"/>
      <c r="D130" s="389"/>
      <c r="E130" s="389"/>
      <c r="F130" s="389"/>
      <c r="G130" s="414" t="n">
        <v>42901</v>
      </c>
      <c r="H130" s="414"/>
      <c r="I130" s="392" t="s">
        <v>324</v>
      </c>
      <c r="J130" s="392"/>
      <c r="K130" s="392"/>
      <c r="L130" s="392"/>
      <c r="M130" s="392"/>
    </row>
    <row r="131" customFormat="false" ht="54" hidden="false" customHeight="true" outlineLevel="0" collapsed="false">
      <c r="B131" s="396" t="s">
        <v>690</v>
      </c>
      <c r="C131" s="396"/>
      <c r="D131" s="396"/>
      <c r="E131" s="396"/>
      <c r="F131" s="396"/>
      <c r="G131" s="388" t="n">
        <v>42901</v>
      </c>
      <c r="H131" s="388"/>
      <c r="I131" s="362" t="s">
        <v>324</v>
      </c>
      <c r="J131" s="362"/>
      <c r="K131" s="362"/>
      <c r="L131" s="362"/>
      <c r="M131" s="362"/>
    </row>
    <row r="132" customFormat="false" ht="54" hidden="false" customHeight="true" outlineLevel="0" collapsed="false">
      <c r="B132" s="396" t="s">
        <v>691</v>
      </c>
      <c r="C132" s="396"/>
      <c r="D132" s="396"/>
      <c r="E132" s="396"/>
      <c r="F132" s="396"/>
      <c r="G132" s="388" t="n">
        <v>42905</v>
      </c>
      <c r="H132" s="388"/>
      <c r="I132" s="362" t="s">
        <v>692</v>
      </c>
      <c r="J132" s="362"/>
      <c r="K132" s="362"/>
      <c r="L132" s="362"/>
      <c r="M132" s="362"/>
    </row>
    <row r="133" customFormat="false" ht="54" hidden="false" customHeight="true" outlineLevel="0" collapsed="false">
      <c r="B133" s="444" t="s">
        <v>693</v>
      </c>
      <c r="C133" s="444"/>
      <c r="D133" s="444"/>
      <c r="E133" s="444"/>
      <c r="F133" s="444"/>
      <c r="G133" s="443" t="s">
        <v>694</v>
      </c>
      <c r="H133" s="443"/>
      <c r="I133" s="362" t="s">
        <v>695</v>
      </c>
      <c r="J133" s="362"/>
      <c r="K133" s="362"/>
      <c r="L133" s="362"/>
      <c r="M133" s="362"/>
    </row>
    <row r="134" customFormat="false" ht="51" hidden="false" customHeight="true" outlineLevel="0" collapsed="false">
      <c r="B134" s="401" t="s">
        <v>696</v>
      </c>
      <c r="C134" s="401"/>
      <c r="D134" s="401"/>
      <c r="E134" s="401"/>
      <c r="F134" s="401"/>
      <c r="G134" s="447" t="s">
        <v>697</v>
      </c>
      <c r="H134" s="447"/>
      <c r="I134" s="387"/>
      <c r="J134" s="387"/>
      <c r="K134" s="387"/>
      <c r="L134" s="387"/>
      <c r="M134" s="387"/>
    </row>
    <row r="135" customFormat="false" ht="12" hidden="false" customHeight="false" outlineLevel="0" collapsed="false">
      <c r="B135" s="432" t="s">
        <v>698</v>
      </c>
      <c r="C135" s="432"/>
      <c r="D135" s="432"/>
      <c r="E135" s="432"/>
      <c r="F135" s="432"/>
      <c r="G135" s="358" t="s">
        <v>515</v>
      </c>
      <c r="H135" s="358"/>
      <c r="I135" s="359" t="s">
        <v>516</v>
      </c>
      <c r="J135" s="359"/>
      <c r="K135" s="359"/>
      <c r="L135" s="359"/>
      <c r="M135" s="359"/>
    </row>
    <row r="136" customFormat="false" ht="12" hidden="false" customHeight="false" outlineLevel="0" collapsed="false">
      <c r="B136" s="437"/>
      <c r="C136" s="437"/>
      <c r="D136" s="437"/>
      <c r="E136" s="437"/>
      <c r="F136" s="437"/>
      <c r="G136" s="423"/>
      <c r="H136" s="423"/>
      <c r="I136" s="370"/>
      <c r="J136" s="370"/>
      <c r="K136" s="370"/>
      <c r="L136" s="370"/>
      <c r="M136" s="370"/>
    </row>
    <row r="137" customFormat="false" ht="12" hidden="false" customHeight="false" outlineLevel="0" collapsed="false">
      <c r="B137" s="371"/>
      <c r="C137" s="371"/>
      <c r="D137" s="371"/>
      <c r="E137" s="371"/>
      <c r="F137" s="371"/>
      <c r="G137" s="386"/>
      <c r="H137" s="386"/>
      <c r="I137" s="387"/>
      <c r="J137" s="387"/>
      <c r="K137" s="387"/>
      <c r="L137" s="387"/>
      <c r="M137" s="387"/>
    </row>
    <row r="138" customFormat="false" ht="12" hidden="false" customHeight="false" outlineLevel="0" collapsed="false">
      <c r="B138" s="432" t="s">
        <v>612</v>
      </c>
      <c r="C138" s="432"/>
      <c r="D138" s="432"/>
      <c r="E138" s="432"/>
      <c r="F138" s="432"/>
      <c r="G138" s="358" t="s">
        <v>515</v>
      </c>
      <c r="H138" s="358"/>
      <c r="I138" s="359" t="s">
        <v>516</v>
      </c>
      <c r="J138" s="359"/>
      <c r="K138" s="359"/>
      <c r="L138" s="359"/>
      <c r="M138" s="359"/>
    </row>
    <row r="139" customFormat="false" ht="12" hidden="false" customHeight="false" outlineLevel="0" collapsed="false">
      <c r="B139" s="437" t="s">
        <v>699</v>
      </c>
      <c r="C139" s="437"/>
      <c r="D139" s="437"/>
      <c r="E139" s="437"/>
      <c r="F139" s="437"/>
      <c r="G139" s="423"/>
      <c r="H139" s="423"/>
      <c r="I139" s="370"/>
      <c r="J139" s="370"/>
      <c r="K139" s="370"/>
      <c r="L139" s="370"/>
      <c r="M139" s="370"/>
    </row>
    <row r="140" customFormat="false" ht="12" hidden="false" customHeight="false" outlineLevel="0" collapsed="false">
      <c r="B140" s="371"/>
      <c r="C140" s="371"/>
      <c r="D140" s="371"/>
      <c r="E140" s="371"/>
      <c r="F140" s="371"/>
      <c r="G140" s="386"/>
      <c r="H140" s="386"/>
      <c r="I140" s="387"/>
      <c r="J140" s="387"/>
      <c r="K140" s="387"/>
      <c r="L140" s="387"/>
      <c r="M140" s="387"/>
    </row>
    <row r="141" customFormat="false" ht="12" hidden="false" customHeight="false" outlineLevel="0" collapsed="false">
      <c r="B141" s="432" t="s">
        <v>613</v>
      </c>
      <c r="C141" s="432"/>
      <c r="D141" s="432"/>
      <c r="E141" s="432"/>
      <c r="F141" s="432"/>
      <c r="G141" s="358" t="s">
        <v>515</v>
      </c>
      <c r="H141" s="358"/>
      <c r="I141" s="359" t="s">
        <v>516</v>
      </c>
      <c r="J141" s="359"/>
      <c r="K141" s="359"/>
      <c r="L141" s="359"/>
      <c r="M141" s="359"/>
    </row>
    <row r="142" customFormat="false" ht="12" hidden="false" customHeight="false" outlineLevel="0" collapsed="false">
      <c r="B142" s="437" t="s">
        <v>700</v>
      </c>
      <c r="C142" s="437"/>
      <c r="D142" s="437"/>
      <c r="E142" s="437"/>
      <c r="F142" s="437"/>
      <c r="G142" s="423" t="s">
        <v>622</v>
      </c>
      <c r="H142" s="423"/>
      <c r="I142" s="413" t="s">
        <v>701</v>
      </c>
      <c r="J142" s="413"/>
      <c r="K142" s="413"/>
      <c r="L142" s="413"/>
      <c r="M142" s="413"/>
    </row>
    <row r="143" customFormat="false" ht="12" hidden="false" customHeight="false" outlineLevel="0" collapsed="false">
      <c r="B143" s="363" t="s">
        <v>702</v>
      </c>
      <c r="C143" s="363"/>
      <c r="D143" s="363"/>
      <c r="E143" s="363"/>
      <c r="F143" s="363"/>
      <c r="G143" s="423" t="s">
        <v>622</v>
      </c>
      <c r="H143" s="423"/>
      <c r="I143" s="413"/>
      <c r="J143" s="413"/>
      <c r="K143" s="413"/>
      <c r="L143" s="413"/>
      <c r="M143" s="413"/>
    </row>
    <row r="144" customFormat="false" ht="12" hidden="false" customHeight="false" outlineLevel="0" collapsed="false">
      <c r="B144" s="371" t="s">
        <v>703</v>
      </c>
      <c r="C144" s="371"/>
      <c r="D144" s="371"/>
      <c r="E144" s="371"/>
      <c r="F144" s="371"/>
      <c r="G144" s="366" t="s">
        <v>704</v>
      </c>
      <c r="H144" s="366"/>
      <c r="I144" s="413" t="s">
        <v>701</v>
      </c>
      <c r="J144" s="413"/>
      <c r="K144" s="413"/>
      <c r="L144" s="413"/>
      <c r="M144" s="413"/>
    </row>
    <row r="145" customFormat="false" ht="12" hidden="false" customHeight="false" outlineLevel="0" collapsed="false">
      <c r="B145" s="411" t="s">
        <v>705</v>
      </c>
      <c r="C145" s="411"/>
      <c r="D145" s="411"/>
      <c r="E145" s="411"/>
      <c r="F145" s="411"/>
      <c r="G145" s="366" t="s">
        <v>622</v>
      </c>
      <c r="H145" s="366"/>
      <c r="I145" s="413" t="s">
        <v>324</v>
      </c>
      <c r="J145" s="413"/>
      <c r="K145" s="413"/>
      <c r="L145" s="413"/>
      <c r="M145" s="413"/>
    </row>
    <row r="146" customFormat="false" ht="13" hidden="false" customHeight="true" outlineLevel="0" collapsed="false">
      <c r="B146" s="360" t="s">
        <v>628</v>
      </c>
      <c r="C146" s="360"/>
      <c r="D146" s="360"/>
      <c r="E146" s="360"/>
      <c r="F146" s="360"/>
      <c r="G146" s="386" t="s">
        <v>622</v>
      </c>
      <c r="H146" s="386"/>
      <c r="I146" s="413" t="s">
        <v>629</v>
      </c>
      <c r="J146" s="413"/>
      <c r="K146" s="413"/>
      <c r="L146" s="413"/>
      <c r="M146" s="413"/>
    </row>
    <row r="147" customFormat="false" ht="13" hidden="false" customHeight="true" outlineLevel="0" collapsed="false">
      <c r="B147" s="360" t="s">
        <v>630</v>
      </c>
      <c r="C147" s="360"/>
      <c r="D147" s="360"/>
      <c r="E147" s="360"/>
      <c r="F147" s="360"/>
      <c r="G147" s="386" t="s">
        <v>622</v>
      </c>
      <c r="H147" s="386"/>
      <c r="I147" s="413" t="s">
        <v>631</v>
      </c>
      <c r="J147" s="413"/>
      <c r="K147" s="413"/>
      <c r="L147" s="413"/>
      <c r="M147" s="413"/>
    </row>
    <row r="148" customFormat="false" ht="12" hidden="false" customHeight="false" outlineLevel="0" collapsed="false">
      <c r="B148" s="411" t="s">
        <v>706</v>
      </c>
      <c r="C148" s="411"/>
      <c r="D148" s="411"/>
      <c r="E148" s="411"/>
      <c r="F148" s="411"/>
      <c r="G148" s="366" t="s">
        <v>622</v>
      </c>
      <c r="H148" s="366"/>
      <c r="I148" s="413" t="s">
        <v>625</v>
      </c>
      <c r="J148" s="413"/>
      <c r="K148" s="413"/>
      <c r="L148" s="413"/>
      <c r="M148" s="413"/>
    </row>
    <row r="149" customFormat="false" ht="42" hidden="false" customHeight="true" outlineLevel="0" collapsed="false">
      <c r="B149" s="367" t="s">
        <v>334</v>
      </c>
      <c r="C149" s="367"/>
      <c r="D149" s="367"/>
      <c r="E149" s="367"/>
      <c r="F149" s="367"/>
      <c r="G149" s="448" t="s">
        <v>617</v>
      </c>
      <c r="H149" s="448"/>
      <c r="I149" s="449" t="s">
        <v>707</v>
      </c>
      <c r="J149" s="449"/>
      <c r="K149" s="449"/>
      <c r="L149" s="449"/>
      <c r="M149" s="449"/>
    </row>
    <row r="150" customFormat="false" ht="42" hidden="false" customHeight="true" outlineLevel="0" collapsed="false">
      <c r="B150" s="421" t="s">
        <v>708</v>
      </c>
      <c r="C150" s="421"/>
      <c r="D150" s="421"/>
      <c r="E150" s="421"/>
      <c r="F150" s="421"/>
      <c r="G150" s="422" t="s">
        <v>709</v>
      </c>
      <c r="H150" s="422"/>
      <c r="I150" s="450"/>
      <c r="J150" s="450"/>
      <c r="K150" s="450"/>
      <c r="L150" s="450"/>
      <c r="M150" s="450"/>
    </row>
    <row r="151" customFormat="false" ht="42" hidden="false" customHeight="true" outlineLevel="0" collapsed="false">
      <c r="B151" s="451" t="s">
        <v>710</v>
      </c>
      <c r="C151" s="451"/>
      <c r="D151" s="451"/>
      <c r="E151" s="451"/>
      <c r="F151" s="451"/>
      <c r="G151" s="422" t="s">
        <v>709</v>
      </c>
      <c r="H151" s="422"/>
      <c r="I151" s="452"/>
      <c r="J151" s="452"/>
      <c r="K151" s="452"/>
      <c r="L151" s="452"/>
      <c r="M151" s="452"/>
    </row>
    <row r="152" customFormat="false" ht="12" hidden="false" customHeight="true" outlineLevel="0" collapsed="false">
      <c r="B152" s="453" t="s">
        <v>145</v>
      </c>
      <c r="C152" s="453"/>
      <c r="D152" s="453"/>
      <c r="E152" s="453"/>
      <c r="F152" s="453"/>
      <c r="G152" s="454" t="s">
        <v>617</v>
      </c>
      <c r="H152" s="454"/>
      <c r="I152" s="455" t="s">
        <v>618</v>
      </c>
      <c r="J152" s="455"/>
      <c r="K152" s="455"/>
      <c r="L152" s="455"/>
      <c r="M152" s="455"/>
    </row>
    <row r="153" customFormat="false" ht="12" hidden="false" customHeight="true" outlineLevel="0" collapsed="false">
      <c r="B153" s="363" t="s">
        <v>35</v>
      </c>
      <c r="C153" s="363"/>
      <c r="D153" s="363"/>
      <c r="E153" s="363"/>
      <c r="F153" s="363"/>
      <c r="G153" s="364" t="s">
        <v>617</v>
      </c>
      <c r="H153" s="364"/>
      <c r="I153" s="365" t="s">
        <v>619</v>
      </c>
      <c r="J153" s="365"/>
      <c r="K153" s="365"/>
      <c r="L153" s="365"/>
      <c r="M153" s="365"/>
    </row>
    <row r="154" customFormat="false" ht="12" hidden="false" customHeight="false" outlineLevel="0" collapsed="false">
      <c r="B154" s="371" t="s">
        <v>35</v>
      </c>
      <c r="C154" s="371"/>
      <c r="D154" s="371"/>
      <c r="E154" s="371"/>
      <c r="F154" s="371"/>
      <c r="G154" s="386" t="s">
        <v>617</v>
      </c>
      <c r="H154" s="386"/>
      <c r="I154" s="387" t="s">
        <v>620</v>
      </c>
      <c r="J154" s="387"/>
      <c r="K154" s="387"/>
      <c r="L154" s="387"/>
      <c r="M154" s="387"/>
    </row>
    <row r="155" customFormat="false" ht="12" hidden="false" customHeight="false" outlineLevel="0" collapsed="false">
      <c r="B155" s="411" t="s">
        <v>35</v>
      </c>
      <c r="C155" s="411"/>
      <c r="D155" s="411"/>
      <c r="E155" s="411"/>
      <c r="F155" s="411"/>
      <c r="G155" s="412" t="s">
        <v>617</v>
      </c>
      <c r="H155" s="412"/>
      <c r="I155" s="413" t="s">
        <v>642</v>
      </c>
      <c r="J155" s="413"/>
      <c r="K155" s="413"/>
      <c r="L155" s="413"/>
      <c r="M155" s="413"/>
    </row>
    <row r="156" customFormat="false" ht="24" hidden="false" customHeight="true" outlineLevel="0" collapsed="false">
      <c r="B156" s="360" t="s">
        <v>626</v>
      </c>
      <c r="C156" s="360"/>
      <c r="D156" s="360"/>
      <c r="E156" s="360"/>
      <c r="F156" s="360"/>
      <c r="G156" s="386" t="s">
        <v>622</v>
      </c>
      <c r="H156" s="386"/>
      <c r="I156" s="413" t="s">
        <v>627</v>
      </c>
      <c r="J156" s="413"/>
      <c r="K156" s="413"/>
      <c r="L156" s="413"/>
      <c r="M156" s="413"/>
    </row>
    <row r="157" customFormat="false" ht="12" hidden="false" customHeight="false" outlineLevel="0" collapsed="false">
      <c r="B157" s="432" t="s">
        <v>643</v>
      </c>
      <c r="C157" s="432"/>
      <c r="D157" s="432"/>
      <c r="E157" s="432"/>
      <c r="F157" s="432"/>
      <c r="G157" s="358" t="s">
        <v>515</v>
      </c>
      <c r="H157" s="358"/>
      <c r="I157" s="359" t="s">
        <v>516</v>
      </c>
      <c r="J157" s="359"/>
      <c r="K157" s="359"/>
      <c r="L157" s="359"/>
      <c r="M157" s="359"/>
    </row>
    <row r="158" customFormat="false" ht="12" hidden="false" customHeight="true" outlineLevel="0" collapsed="false">
      <c r="B158" s="437" t="s">
        <v>711</v>
      </c>
      <c r="C158" s="437"/>
      <c r="D158" s="437"/>
      <c r="E158" s="437"/>
      <c r="F158" s="437"/>
      <c r="G158" s="423" t="n">
        <v>41395</v>
      </c>
      <c r="H158" s="423"/>
      <c r="I158" s="370" t="s">
        <v>712</v>
      </c>
      <c r="J158" s="370"/>
      <c r="K158" s="370"/>
      <c r="L158" s="370"/>
      <c r="M158" s="370"/>
    </row>
    <row r="159" customFormat="false" ht="12" hidden="false" customHeight="false" outlineLevel="0" collapsed="false">
      <c r="B159" s="371" t="s">
        <v>713</v>
      </c>
      <c r="C159" s="371"/>
      <c r="D159" s="371"/>
      <c r="E159" s="371"/>
      <c r="F159" s="371"/>
      <c r="G159" s="386" t="n">
        <v>41456</v>
      </c>
      <c r="H159" s="386"/>
      <c r="I159" s="387"/>
      <c r="J159" s="387"/>
      <c r="K159" s="387"/>
      <c r="L159" s="387"/>
      <c r="M159" s="387"/>
    </row>
    <row r="162" customFormat="false" ht="12" hidden="false" customHeight="false" outlineLevel="0" collapsed="false">
      <c r="B162" s="0" t="s">
        <v>649</v>
      </c>
    </row>
    <row r="163" customFormat="false" ht="12" hidden="false" customHeight="false" outlineLevel="0" collapsed="false">
      <c r="B163" s="432" t="s">
        <v>527</v>
      </c>
      <c r="C163" s="432"/>
      <c r="D163" s="432"/>
      <c r="E163" s="432"/>
      <c r="F163" s="432"/>
      <c r="G163" s="358" t="s">
        <v>515</v>
      </c>
      <c r="H163" s="358"/>
      <c r="I163" s="359" t="s">
        <v>516</v>
      </c>
      <c r="J163" s="359"/>
      <c r="K163" s="359"/>
      <c r="L163" s="359"/>
      <c r="M163" s="359"/>
    </row>
    <row r="164" customFormat="false" ht="24" hidden="false" customHeight="true" outlineLevel="0" collapsed="false">
      <c r="B164" s="389" t="s">
        <v>714</v>
      </c>
      <c r="C164" s="389"/>
      <c r="D164" s="389"/>
      <c r="E164" s="389"/>
      <c r="F164" s="389"/>
      <c r="G164" s="456" t="s">
        <v>715</v>
      </c>
      <c r="H164" s="456"/>
      <c r="I164" s="457"/>
      <c r="J164" s="457"/>
      <c r="K164" s="457"/>
      <c r="L164" s="457"/>
      <c r="M164" s="457"/>
    </row>
    <row r="166" customFormat="false" ht="12" hidden="false" customHeight="false" outlineLevel="0" collapsed="false">
      <c r="B166" s="458" t="s">
        <v>519</v>
      </c>
      <c r="C166" s="458"/>
      <c r="D166" s="458"/>
      <c r="E166" s="458"/>
      <c r="F166" s="458"/>
      <c r="G166" s="459" t="s">
        <v>515</v>
      </c>
      <c r="H166" s="459"/>
      <c r="I166" s="460" t="s">
        <v>516</v>
      </c>
      <c r="J166" s="460"/>
      <c r="K166" s="460"/>
      <c r="L166" s="460"/>
      <c r="M166" s="460"/>
    </row>
    <row r="167" customFormat="false" ht="20" hidden="false" customHeight="true" outlineLevel="0" collapsed="false">
      <c r="B167" s="461" t="s">
        <v>716</v>
      </c>
      <c r="C167" s="461"/>
      <c r="D167" s="461"/>
      <c r="E167" s="461"/>
      <c r="F167" s="461"/>
      <c r="G167" s="398" t="n">
        <v>42340</v>
      </c>
      <c r="H167" s="398"/>
    </row>
    <row r="168" customFormat="false" ht="12" hidden="false" customHeight="true" outlineLevel="0" collapsed="false">
      <c r="B168" s="462" t="s">
        <v>717</v>
      </c>
      <c r="C168" s="462"/>
      <c r="D168" s="462"/>
      <c r="E168" s="462"/>
      <c r="F168" s="462"/>
      <c r="G168" s="463" t="s">
        <v>718</v>
      </c>
      <c r="H168" s="463"/>
    </row>
    <row r="171" customFormat="false" ht="12" hidden="false" customHeight="false" outlineLevel="0" collapsed="false">
      <c r="B171" s="0" t="s">
        <v>649</v>
      </c>
    </row>
    <row r="172" customFormat="false" ht="12" hidden="false" customHeight="false" outlineLevel="0" collapsed="false">
      <c r="B172" s="458" t="s">
        <v>514</v>
      </c>
      <c r="C172" s="458"/>
      <c r="D172" s="458"/>
      <c r="E172" s="458"/>
      <c r="F172" s="458"/>
      <c r="G172" s="459" t="s">
        <v>515</v>
      </c>
      <c r="H172" s="459"/>
      <c r="I172" s="460" t="s">
        <v>516</v>
      </c>
      <c r="J172" s="460"/>
      <c r="K172" s="460"/>
      <c r="L172" s="460"/>
      <c r="M172" s="460"/>
    </row>
    <row r="173" customFormat="false" ht="12" hidden="false" customHeight="false" outlineLevel="0" collapsed="false">
      <c r="B173" s="401"/>
      <c r="C173" s="401"/>
      <c r="D173" s="401"/>
      <c r="E173" s="401"/>
      <c r="F173" s="401"/>
      <c r="G173" s="464"/>
      <c r="H173" s="464"/>
      <c r="I173" s="465"/>
      <c r="J173" s="465"/>
      <c r="K173" s="465"/>
      <c r="L173" s="465"/>
      <c r="M173" s="465"/>
    </row>
    <row r="174" customFormat="false" ht="12" hidden="false" customHeight="false" outlineLevel="0" collapsed="false">
      <c r="B174" s="380"/>
      <c r="C174" s="380"/>
      <c r="D174" s="380"/>
      <c r="E174" s="380"/>
      <c r="F174" s="380"/>
      <c r="G174" s="466"/>
      <c r="H174" s="466"/>
      <c r="I174" s="465"/>
      <c r="J174" s="465"/>
      <c r="K174" s="465"/>
      <c r="L174" s="465"/>
      <c r="M174" s="465"/>
    </row>
    <row r="175" customFormat="false" ht="12" hidden="false" customHeight="false" outlineLevel="0" collapsed="false">
      <c r="B175" s="458" t="s">
        <v>527</v>
      </c>
      <c r="C175" s="458"/>
      <c r="D175" s="458"/>
      <c r="E175" s="458"/>
      <c r="F175" s="458"/>
      <c r="G175" s="459" t="s">
        <v>515</v>
      </c>
      <c r="H175" s="459"/>
      <c r="I175" s="460" t="s">
        <v>516</v>
      </c>
      <c r="J175" s="460"/>
      <c r="K175" s="460"/>
      <c r="L175" s="460"/>
      <c r="M175" s="460"/>
    </row>
    <row r="176" customFormat="false" ht="12" hidden="false" customHeight="true" outlineLevel="0" collapsed="false">
      <c r="B176" s="374" t="s">
        <v>719</v>
      </c>
      <c r="C176" s="374"/>
      <c r="D176" s="374"/>
      <c r="E176" s="374"/>
      <c r="F176" s="374"/>
      <c r="G176" s="375"/>
      <c r="H176" s="375"/>
      <c r="I176" s="450"/>
      <c r="J176" s="450"/>
      <c r="K176" s="450"/>
      <c r="L176" s="450"/>
      <c r="M176" s="450"/>
    </row>
    <row r="177" customFormat="false" ht="12" hidden="false" customHeight="false" outlineLevel="0" collapsed="false">
      <c r="B177" s="380" t="s">
        <v>545</v>
      </c>
      <c r="C177" s="380"/>
      <c r="D177" s="380"/>
      <c r="E177" s="380"/>
      <c r="F177" s="380"/>
      <c r="G177" s="381"/>
      <c r="H177" s="381"/>
      <c r="I177" s="452"/>
      <c r="J177" s="452"/>
      <c r="K177" s="452"/>
      <c r="L177" s="452"/>
      <c r="M177" s="452"/>
    </row>
    <row r="178" customFormat="false" ht="12" hidden="false" customHeight="false" outlineLevel="0" collapsed="false">
      <c r="B178" s="458" t="s">
        <v>546</v>
      </c>
      <c r="C178" s="458"/>
      <c r="D178" s="458"/>
      <c r="E178" s="458"/>
      <c r="F178" s="458"/>
      <c r="G178" s="459" t="s">
        <v>515</v>
      </c>
      <c r="H178" s="459"/>
      <c r="I178" s="460" t="s">
        <v>516</v>
      </c>
      <c r="J178" s="460"/>
      <c r="K178" s="460"/>
      <c r="L178" s="460"/>
      <c r="M178" s="460"/>
    </row>
    <row r="179" customFormat="false" ht="12" hidden="false" customHeight="false" outlineLevel="0" collapsed="false">
      <c r="B179" s="374"/>
      <c r="C179" s="374"/>
      <c r="D179" s="374"/>
      <c r="E179" s="374"/>
      <c r="F179" s="374"/>
      <c r="G179" s="375"/>
      <c r="H179" s="375"/>
      <c r="I179" s="450"/>
      <c r="J179" s="450"/>
      <c r="K179" s="450"/>
      <c r="L179" s="450"/>
      <c r="M179" s="450"/>
    </row>
    <row r="180" customFormat="false" ht="12" hidden="false" customHeight="false" outlineLevel="0" collapsed="false">
      <c r="B180" s="380"/>
      <c r="C180" s="380"/>
      <c r="D180" s="380"/>
      <c r="E180" s="380"/>
      <c r="F180" s="380"/>
      <c r="G180" s="381"/>
      <c r="H180" s="381"/>
      <c r="I180" s="452"/>
      <c r="J180" s="452"/>
      <c r="K180" s="452"/>
      <c r="L180" s="452"/>
      <c r="M180" s="452"/>
    </row>
    <row r="181" customFormat="false" ht="12" hidden="false" customHeight="false" outlineLevel="0" collapsed="false">
      <c r="B181" s="458" t="s">
        <v>549</v>
      </c>
      <c r="C181" s="458"/>
      <c r="D181" s="458"/>
      <c r="E181" s="458"/>
      <c r="F181" s="458"/>
      <c r="G181" s="459" t="s">
        <v>515</v>
      </c>
      <c r="H181" s="459"/>
      <c r="I181" s="460" t="s">
        <v>516</v>
      </c>
      <c r="J181" s="460"/>
      <c r="K181" s="460"/>
      <c r="L181" s="460"/>
      <c r="M181" s="460"/>
    </row>
    <row r="182" customFormat="false" ht="12" hidden="false" customHeight="true" outlineLevel="0" collapsed="false">
      <c r="B182" s="389" t="s">
        <v>720</v>
      </c>
      <c r="C182" s="389"/>
      <c r="D182" s="389"/>
      <c r="E182" s="389"/>
      <c r="F182" s="389"/>
      <c r="G182" s="366" t="n">
        <v>42461</v>
      </c>
      <c r="H182" s="366"/>
      <c r="I182" s="385" t="s">
        <v>721</v>
      </c>
      <c r="J182" s="385"/>
      <c r="K182" s="385"/>
      <c r="L182" s="385"/>
      <c r="M182" s="385"/>
    </row>
    <row r="183" customFormat="false" ht="12" hidden="false" customHeight="false" outlineLevel="0" collapsed="false">
      <c r="B183" s="380"/>
      <c r="C183" s="380"/>
      <c r="D183" s="380"/>
      <c r="E183" s="380"/>
      <c r="F183" s="380"/>
      <c r="G183" s="381"/>
      <c r="H183" s="381"/>
      <c r="I183" s="452"/>
      <c r="J183" s="452"/>
      <c r="K183" s="452"/>
      <c r="L183" s="452"/>
      <c r="M183" s="452"/>
    </row>
    <row r="184" customFormat="false" ht="12" hidden="false" customHeight="false" outlineLevel="0" collapsed="false">
      <c r="B184" s="458" t="s">
        <v>519</v>
      </c>
      <c r="C184" s="458"/>
      <c r="D184" s="458"/>
      <c r="E184" s="458"/>
      <c r="F184" s="458"/>
      <c r="G184" s="459" t="s">
        <v>515</v>
      </c>
      <c r="H184" s="459"/>
      <c r="I184" s="460" t="s">
        <v>516</v>
      </c>
      <c r="J184" s="460"/>
      <c r="K184" s="460"/>
      <c r="L184" s="460"/>
      <c r="M184" s="460"/>
    </row>
    <row r="185" customFormat="false" ht="115" hidden="false" customHeight="true" outlineLevel="0" collapsed="false">
      <c r="B185" s="467" t="s">
        <v>722</v>
      </c>
      <c r="C185" s="467"/>
      <c r="D185" s="467"/>
      <c r="E185" s="467"/>
      <c r="F185" s="467"/>
      <c r="G185" s="398" t="s">
        <v>723</v>
      </c>
      <c r="H185" s="398"/>
      <c r="I185" s="450"/>
      <c r="J185" s="450"/>
      <c r="K185" s="450"/>
      <c r="L185" s="450"/>
      <c r="M185" s="450"/>
    </row>
    <row r="186" customFormat="false" ht="115" hidden="false" customHeight="true" outlineLevel="0" collapsed="false">
      <c r="B186" s="389" t="s">
        <v>724</v>
      </c>
      <c r="C186" s="389"/>
      <c r="D186" s="389"/>
      <c r="E186" s="389"/>
      <c r="F186" s="389"/>
      <c r="G186" s="423" t="n">
        <v>42436</v>
      </c>
      <c r="H186" s="423"/>
      <c r="I186" s="392" t="s">
        <v>725</v>
      </c>
      <c r="J186" s="392"/>
      <c r="K186" s="392"/>
      <c r="L186" s="392"/>
      <c r="M186" s="392"/>
    </row>
    <row r="187" customFormat="false" ht="106" hidden="false" customHeight="true" outlineLevel="0" collapsed="false">
      <c r="B187" s="467" t="s">
        <v>726</v>
      </c>
      <c r="C187" s="467"/>
      <c r="D187" s="467"/>
      <c r="E187" s="467"/>
      <c r="F187" s="467"/>
      <c r="G187" s="398" t="s">
        <v>727</v>
      </c>
      <c r="H187" s="398"/>
      <c r="I187" s="452"/>
      <c r="J187" s="452"/>
      <c r="K187" s="452"/>
      <c r="L187" s="452"/>
      <c r="M187" s="452"/>
    </row>
    <row r="188" customFormat="false" ht="12" hidden="false" customHeight="false" outlineLevel="0" collapsed="false">
      <c r="B188" s="468" t="s">
        <v>698</v>
      </c>
      <c r="C188" s="468"/>
      <c r="D188" s="468"/>
      <c r="E188" s="468"/>
      <c r="F188" s="468"/>
      <c r="G188" s="459" t="s">
        <v>515</v>
      </c>
      <c r="H188" s="459"/>
      <c r="I188" s="460" t="s">
        <v>516</v>
      </c>
      <c r="J188" s="460"/>
      <c r="K188" s="460"/>
      <c r="L188" s="460"/>
      <c r="M188" s="460"/>
    </row>
    <row r="189" customFormat="false" ht="12" hidden="false" customHeight="false" outlineLevel="0" collapsed="false">
      <c r="B189" s="374"/>
      <c r="C189" s="374"/>
      <c r="D189" s="374"/>
      <c r="E189" s="374"/>
      <c r="F189" s="374"/>
      <c r="G189" s="375"/>
      <c r="H189" s="375"/>
      <c r="I189" s="450"/>
      <c r="J189" s="450"/>
      <c r="K189" s="450"/>
      <c r="L189" s="450"/>
      <c r="M189" s="450"/>
    </row>
    <row r="190" customFormat="false" ht="12" hidden="false" customHeight="false" outlineLevel="0" collapsed="false">
      <c r="B190" s="380"/>
      <c r="C190" s="380"/>
      <c r="D190" s="380"/>
      <c r="E190" s="380"/>
      <c r="F190" s="380"/>
      <c r="G190" s="381"/>
      <c r="H190" s="381"/>
      <c r="I190" s="452"/>
      <c r="J190" s="452"/>
      <c r="K190" s="452"/>
      <c r="L190" s="452"/>
      <c r="M190" s="452"/>
    </row>
    <row r="191" customFormat="false" ht="12" hidden="false" customHeight="false" outlineLevel="0" collapsed="false">
      <c r="B191" s="458" t="s">
        <v>612</v>
      </c>
      <c r="C191" s="458"/>
      <c r="D191" s="458"/>
      <c r="E191" s="458"/>
      <c r="F191" s="458"/>
      <c r="G191" s="459" t="s">
        <v>515</v>
      </c>
      <c r="H191" s="459"/>
      <c r="I191" s="460" t="s">
        <v>516</v>
      </c>
      <c r="J191" s="460"/>
      <c r="K191" s="460"/>
      <c r="L191" s="460"/>
      <c r="M191" s="460"/>
    </row>
    <row r="192" customFormat="false" ht="12" hidden="false" customHeight="false" outlineLevel="0" collapsed="false">
      <c r="B192" s="374"/>
      <c r="C192" s="374"/>
      <c r="D192" s="374"/>
      <c r="E192" s="374"/>
      <c r="F192" s="374"/>
      <c r="G192" s="375"/>
      <c r="H192" s="375"/>
      <c r="I192" s="450"/>
      <c r="J192" s="450"/>
      <c r="K192" s="450"/>
      <c r="L192" s="450"/>
      <c r="M192" s="450"/>
    </row>
    <row r="193" customFormat="false" ht="12" hidden="false" customHeight="false" outlineLevel="0" collapsed="false">
      <c r="B193" s="380"/>
      <c r="C193" s="380"/>
      <c r="D193" s="380"/>
      <c r="E193" s="380"/>
      <c r="F193" s="380"/>
      <c r="G193" s="381"/>
      <c r="H193" s="381"/>
      <c r="I193" s="452"/>
      <c r="J193" s="452"/>
      <c r="K193" s="452"/>
      <c r="L193" s="452"/>
      <c r="M193" s="452"/>
    </row>
    <row r="194" customFormat="false" ht="12" hidden="false" customHeight="false" outlineLevel="0" collapsed="false">
      <c r="B194" s="458" t="s">
        <v>613</v>
      </c>
      <c r="C194" s="458"/>
      <c r="D194" s="458"/>
      <c r="E194" s="458"/>
      <c r="F194" s="458"/>
      <c r="G194" s="459" t="s">
        <v>515</v>
      </c>
      <c r="H194" s="459"/>
      <c r="I194" s="460" t="s">
        <v>516</v>
      </c>
      <c r="J194" s="460"/>
      <c r="K194" s="460"/>
      <c r="L194" s="460"/>
      <c r="M194" s="460"/>
    </row>
    <row r="195" customFormat="false" ht="53.25" hidden="false" customHeight="true" outlineLevel="0" collapsed="false">
      <c r="B195" s="469" t="s">
        <v>728</v>
      </c>
      <c r="C195" s="469"/>
      <c r="D195" s="469"/>
      <c r="E195" s="469"/>
      <c r="F195" s="469"/>
      <c r="G195" s="422"/>
      <c r="H195" s="422"/>
      <c r="I195" s="450"/>
      <c r="J195" s="450"/>
      <c r="K195" s="450"/>
      <c r="L195" s="450"/>
      <c r="M195" s="450"/>
    </row>
    <row r="196" customFormat="false" ht="14" hidden="false" customHeight="true" outlineLevel="0" collapsed="false">
      <c r="B196" s="470" t="s">
        <v>729</v>
      </c>
      <c r="C196" s="470"/>
      <c r="D196" s="470"/>
      <c r="E196" s="470"/>
      <c r="F196" s="470"/>
      <c r="G196" s="422"/>
      <c r="H196" s="422"/>
      <c r="I196" s="452"/>
      <c r="J196" s="452"/>
      <c r="K196" s="452"/>
      <c r="L196" s="452"/>
      <c r="M196" s="452"/>
    </row>
    <row r="197" customFormat="false" ht="12" hidden="false" customHeight="false" outlineLevel="0" collapsed="false">
      <c r="B197" s="458" t="s">
        <v>643</v>
      </c>
      <c r="C197" s="458"/>
      <c r="D197" s="458"/>
      <c r="E197" s="458"/>
      <c r="F197" s="458"/>
      <c r="G197" s="459" t="s">
        <v>515</v>
      </c>
      <c r="H197" s="459"/>
      <c r="I197" s="460" t="s">
        <v>516</v>
      </c>
      <c r="J197" s="460"/>
      <c r="K197" s="460"/>
      <c r="L197" s="460"/>
      <c r="M197" s="460"/>
    </row>
    <row r="198" customFormat="false" ht="12" hidden="false" customHeight="false" outlineLevel="0" collapsed="false">
      <c r="B198" s="374"/>
      <c r="C198" s="374"/>
      <c r="D198" s="374"/>
      <c r="E198" s="374"/>
      <c r="F198" s="374"/>
      <c r="G198" s="375"/>
      <c r="H198" s="375"/>
      <c r="I198" s="450"/>
      <c r="J198" s="450"/>
      <c r="K198" s="450"/>
      <c r="L198" s="450"/>
      <c r="M198" s="450"/>
    </row>
    <row r="199" customFormat="false" ht="12" hidden="false" customHeight="false" outlineLevel="0" collapsed="false">
      <c r="B199" s="380"/>
      <c r="C199" s="380"/>
      <c r="D199" s="380"/>
      <c r="E199" s="380"/>
      <c r="F199" s="380"/>
      <c r="G199" s="381"/>
      <c r="H199" s="381"/>
      <c r="I199" s="452"/>
      <c r="J199" s="452"/>
      <c r="K199" s="452"/>
      <c r="L199" s="452"/>
      <c r="M199" s="452"/>
    </row>
  </sheetData>
  <mergeCells count="528">
    <mergeCell ref="B5:F5"/>
    <mergeCell ref="G5:H5"/>
    <mergeCell ref="I5:M5"/>
    <mergeCell ref="B6:F6"/>
    <mergeCell ref="G6:H6"/>
    <mergeCell ref="I6:M6"/>
    <mergeCell ref="B7:F7"/>
    <mergeCell ref="G7:H7"/>
    <mergeCell ref="I7:M7"/>
    <mergeCell ref="B8:F8"/>
    <mergeCell ref="G8:H8"/>
    <mergeCell ref="I8:M8"/>
    <mergeCell ref="B11:F11"/>
    <mergeCell ref="G11:H11"/>
    <mergeCell ref="I11:M11"/>
    <mergeCell ref="B12:F12"/>
    <mergeCell ref="G12:H12"/>
    <mergeCell ref="I12:M12"/>
    <mergeCell ref="B13:F13"/>
    <mergeCell ref="G13:H13"/>
    <mergeCell ref="I13:M13"/>
    <mergeCell ref="B14:F14"/>
    <mergeCell ref="G14:H14"/>
    <mergeCell ref="I14:M14"/>
    <mergeCell ref="B15:F15"/>
    <mergeCell ref="G15:H15"/>
    <mergeCell ref="I15:M15"/>
    <mergeCell ref="B16:F16"/>
    <mergeCell ref="G16:H16"/>
    <mergeCell ref="I16:M16"/>
    <mergeCell ref="B17:F17"/>
    <mergeCell ref="G17:H17"/>
    <mergeCell ref="I17:M17"/>
    <mergeCell ref="B18:F18"/>
    <mergeCell ref="G18:H18"/>
    <mergeCell ref="I18:M18"/>
    <mergeCell ref="B19:F19"/>
    <mergeCell ref="G19:H19"/>
    <mergeCell ref="I19:M19"/>
    <mergeCell ref="B20:F20"/>
    <mergeCell ref="G20:H20"/>
    <mergeCell ref="I20:M20"/>
    <mergeCell ref="B21:F21"/>
    <mergeCell ref="G21:H21"/>
    <mergeCell ref="I21:M21"/>
    <mergeCell ref="B22:F22"/>
    <mergeCell ref="G22:H22"/>
    <mergeCell ref="I22:M22"/>
    <mergeCell ref="B23:F23"/>
    <mergeCell ref="G23:H23"/>
    <mergeCell ref="I23:M23"/>
    <mergeCell ref="B24:F24"/>
    <mergeCell ref="G24:H24"/>
    <mergeCell ref="I24:M24"/>
    <mergeCell ref="B25:F25"/>
    <mergeCell ref="G25:H25"/>
    <mergeCell ref="I25:M25"/>
    <mergeCell ref="B26:F26"/>
    <mergeCell ref="G26:H26"/>
    <mergeCell ref="I26:M26"/>
    <mergeCell ref="B27:F27"/>
    <mergeCell ref="G27:H27"/>
    <mergeCell ref="I27:M27"/>
    <mergeCell ref="B28:F28"/>
    <mergeCell ref="G28:H28"/>
    <mergeCell ref="I28:M28"/>
    <mergeCell ref="B29:F29"/>
    <mergeCell ref="G29:H29"/>
    <mergeCell ref="I29:M29"/>
    <mergeCell ref="B30:F30"/>
    <mergeCell ref="G30:H30"/>
    <mergeCell ref="I30:M30"/>
    <mergeCell ref="B31:F31"/>
    <mergeCell ref="G31:H31"/>
    <mergeCell ref="I31:M31"/>
    <mergeCell ref="B32:F32"/>
    <mergeCell ref="G32:H32"/>
    <mergeCell ref="I32:M32"/>
    <mergeCell ref="B33:F33"/>
    <mergeCell ref="G33:H33"/>
    <mergeCell ref="I33:M33"/>
    <mergeCell ref="B34:F34"/>
    <mergeCell ref="G34:H34"/>
    <mergeCell ref="I34:M34"/>
    <mergeCell ref="B35:F35"/>
    <mergeCell ref="G35:H35"/>
    <mergeCell ref="I35:M35"/>
    <mergeCell ref="B36:F36"/>
    <mergeCell ref="G36:H36"/>
    <mergeCell ref="I36:M36"/>
    <mergeCell ref="B37:F37"/>
    <mergeCell ref="G37:H37"/>
    <mergeCell ref="I37:M37"/>
    <mergeCell ref="B38:F38"/>
    <mergeCell ref="G38:H38"/>
    <mergeCell ref="I38:M38"/>
    <mergeCell ref="B39:F39"/>
    <mergeCell ref="G39:H39"/>
    <mergeCell ref="I39:M39"/>
    <mergeCell ref="B40:F40"/>
    <mergeCell ref="G40:H40"/>
    <mergeCell ref="I40:M40"/>
    <mergeCell ref="B41:F41"/>
    <mergeCell ref="G41:H41"/>
    <mergeCell ref="I41:M41"/>
    <mergeCell ref="B42:F42"/>
    <mergeCell ref="G42:H42"/>
    <mergeCell ref="I42:M42"/>
    <mergeCell ref="B43:F43"/>
    <mergeCell ref="G43:H43"/>
    <mergeCell ref="I43:M43"/>
    <mergeCell ref="B44:F44"/>
    <mergeCell ref="G44:H44"/>
    <mergeCell ref="I44:M44"/>
    <mergeCell ref="B46:F46"/>
    <mergeCell ref="G46:H46"/>
    <mergeCell ref="I46:M46"/>
    <mergeCell ref="B47:F47"/>
    <mergeCell ref="G47:H49"/>
    <mergeCell ref="I47:M49"/>
    <mergeCell ref="B48:F48"/>
    <mergeCell ref="B49:F49"/>
    <mergeCell ref="B50:F50"/>
    <mergeCell ref="G50:H50"/>
    <mergeCell ref="I50:M50"/>
    <mergeCell ref="B51:F51"/>
    <mergeCell ref="G51:H51"/>
    <mergeCell ref="I51:M51"/>
    <mergeCell ref="B52:F52"/>
    <mergeCell ref="G52:H52"/>
    <mergeCell ref="I52:M52"/>
    <mergeCell ref="B53:F53"/>
    <mergeCell ref="G53:H53"/>
    <mergeCell ref="I53:M53"/>
    <mergeCell ref="B54:F54"/>
    <mergeCell ref="G54:H54"/>
    <mergeCell ref="I54:M54"/>
    <mergeCell ref="B55:F55"/>
    <mergeCell ref="G55:H55"/>
    <mergeCell ref="I55:M55"/>
    <mergeCell ref="B56:F56"/>
    <mergeCell ref="G56:H56"/>
    <mergeCell ref="I56:M56"/>
    <mergeCell ref="B57:F57"/>
    <mergeCell ref="G57:H57"/>
    <mergeCell ref="I57:M57"/>
    <mergeCell ref="B58:F58"/>
    <mergeCell ref="G58:H58"/>
    <mergeCell ref="I58:M58"/>
    <mergeCell ref="B59:F59"/>
    <mergeCell ref="G59:H59"/>
    <mergeCell ref="I59:M59"/>
    <mergeCell ref="B60:F60"/>
    <mergeCell ref="G60:H60"/>
    <mergeCell ref="I60:M60"/>
    <mergeCell ref="B61:F61"/>
    <mergeCell ref="G61:H61"/>
    <mergeCell ref="I61:M61"/>
    <mergeCell ref="B62:F62"/>
    <mergeCell ref="G62:H62"/>
    <mergeCell ref="I62:M62"/>
    <mergeCell ref="B68:F68"/>
    <mergeCell ref="G68:H68"/>
    <mergeCell ref="I68:M68"/>
    <mergeCell ref="B69:F69"/>
    <mergeCell ref="G69:H69"/>
    <mergeCell ref="I69:M69"/>
    <mergeCell ref="B70:F70"/>
    <mergeCell ref="G70:H70"/>
    <mergeCell ref="I70:M70"/>
    <mergeCell ref="B71:F71"/>
    <mergeCell ref="G71:H71"/>
    <mergeCell ref="I71:M71"/>
    <mergeCell ref="B72:F72"/>
    <mergeCell ref="G72:H72"/>
    <mergeCell ref="I72:M72"/>
    <mergeCell ref="B73:F73"/>
    <mergeCell ref="G73:H73"/>
    <mergeCell ref="I73:M73"/>
    <mergeCell ref="B74:F74"/>
    <mergeCell ref="G74:H74"/>
    <mergeCell ref="I74:M74"/>
    <mergeCell ref="B75:F75"/>
    <mergeCell ref="G75:H75"/>
    <mergeCell ref="I75:M75"/>
    <mergeCell ref="B76:F76"/>
    <mergeCell ref="G76:H76"/>
    <mergeCell ref="I76:M76"/>
    <mergeCell ref="B77:F77"/>
    <mergeCell ref="G77:H77"/>
    <mergeCell ref="I77:M77"/>
    <mergeCell ref="B78:F78"/>
    <mergeCell ref="G78:H78"/>
    <mergeCell ref="I78:M78"/>
    <mergeCell ref="B79:F79"/>
    <mergeCell ref="G79:H79"/>
    <mergeCell ref="I79:M79"/>
    <mergeCell ref="B80:F80"/>
    <mergeCell ref="G80:H80"/>
    <mergeCell ref="I80:M80"/>
    <mergeCell ref="B81:F81"/>
    <mergeCell ref="G81:H81"/>
    <mergeCell ref="I81:M81"/>
    <mergeCell ref="B82:F82"/>
    <mergeCell ref="G82:H82"/>
    <mergeCell ref="I82:M82"/>
    <mergeCell ref="B83:F83"/>
    <mergeCell ref="G83:H83"/>
    <mergeCell ref="I83:M83"/>
    <mergeCell ref="B84:F84"/>
    <mergeCell ref="G84:H84"/>
    <mergeCell ref="I84:M84"/>
    <mergeCell ref="B85:F85"/>
    <mergeCell ref="G85:H85"/>
    <mergeCell ref="I85:M85"/>
    <mergeCell ref="B86:F86"/>
    <mergeCell ref="G86:H86"/>
    <mergeCell ref="I86:M86"/>
    <mergeCell ref="B87:F87"/>
    <mergeCell ref="G87:H87"/>
    <mergeCell ref="I87:M87"/>
    <mergeCell ref="B88:F88"/>
    <mergeCell ref="G88:H88"/>
    <mergeCell ref="I88:M88"/>
    <mergeCell ref="B89:F89"/>
    <mergeCell ref="G89:H89"/>
    <mergeCell ref="I89:M89"/>
    <mergeCell ref="B90:F90"/>
    <mergeCell ref="G90:H90"/>
    <mergeCell ref="I90:M90"/>
    <mergeCell ref="B91:F91"/>
    <mergeCell ref="G91:H91"/>
    <mergeCell ref="I91:M91"/>
    <mergeCell ref="B92:F92"/>
    <mergeCell ref="G92:H92"/>
    <mergeCell ref="I92:M92"/>
    <mergeCell ref="B93:F93"/>
    <mergeCell ref="G93:H93"/>
    <mergeCell ref="I93:M93"/>
    <mergeCell ref="B94:F94"/>
    <mergeCell ref="G94:H94"/>
    <mergeCell ref="I94:M94"/>
    <mergeCell ref="B97:F97"/>
    <mergeCell ref="G97:H97"/>
    <mergeCell ref="I97:M97"/>
    <mergeCell ref="B98:F98"/>
    <mergeCell ref="G98:H98"/>
    <mergeCell ref="I98:M98"/>
    <mergeCell ref="B99:F99"/>
    <mergeCell ref="G99:H99"/>
    <mergeCell ref="I99:M99"/>
    <mergeCell ref="B100:F100"/>
    <mergeCell ref="G100:H100"/>
    <mergeCell ref="I100:M100"/>
    <mergeCell ref="B101:F101"/>
    <mergeCell ref="G101:H101"/>
    <mergeCell ref="I101:M101"/>
    <mergeCell ref="B102:F102"/>
    <mergeCell ref="G102:H102"/>
    <mergeCell ref="I102:M102"/>
    <mergeCell ref="B103:F103"/>
    <mergeCell ref="G103:H103"/>
    <mergeCell ref="I103:M103"/>
    <mergeCell ref="B104:F104"/>
    <mergeCell ref="G104:H104"/>
    <mergeCell ref="I104:M104"/>
    <mergeCell ref="B105:F105"/>
    <mergeCell ref="G105:H105"/>
    <mergeCell ref="I105:M105"/>
    <mergeCell ref="B106:F106"/>
    <mergeCell ref="G106:H106"/>
    <mergeCell ref="I106:M106"/>
    <mergeCell ref="B107:F107"/>
    <mergeCell ref="G107:H107"/>
    <mergeCell ref="I107:M107"/>
    <mergeCell ref="B108:F108"/>
    <mergeCell ref="G108:H108"/>
    <mergeCell ref="I108:M108"/>
    <mergeCell ref="B109:F109"/>
    <mergeCell ref="G109:H109"/>
    <mergeCell ref="I109:M109"/>
    <mergeCell ref="B110:F110"/>
    <mergeCell ref="G110:H110"/>
    <mergeCell ref="I110:M110"/>
    <mergeCell ref="B111:F111"/>
    <mergeCell ref="G111:H111"/>
    <mergeCell ref="I111:M111"/>
    <mergeCell ref="B112:F112"/>
    <mergeCell ref="G112:H112"/>
    <mergeCell ref="I112:M112"/>
    <mergeCell ref="B113:F113"/>
    <mergeCell ref="G113:H113"/>
    <mergeCell ref="I113:M113"/>
    <mergeCell ref="B114:F114"/>
    <mergeCell ref="G114:H114"/>
    <mergeCell ref="I114:M114"/>
    <mergeCell ref="B115:F115"/>
    <mergeCell ref="G115:H115"/>
    <mergeCell ref="I115:M115"/>
    <mergeCell ref="B116:F116"/>
    <mergeCell ref="G116:H116"/>
    <mergeCell ref="I116:M116"/>
    <mergeCell ref="B117:F117"/>
    <mergeCell ref="G117:H117"/>
    <mergeCell ref="I117:M117"/>
    <mergeCell ref="B118:F118"/>
    <mergeCell ref="G118:H118"/>
    <mergeCell ref="I118:M118"/>
    <mergeCell ref="B119:F119"/>
    <mergeCell ref="G119:H119"/>
    <mergeCell ref="I119:M119"/>
    <mergeCell ref="B120:F120"/>
    <mergeCell ref="G120:H120"/>
    <mergeCell ref="I120:M120"/>
    <mergeCell ref="B121:F121"/>
    <mergeCell ref="G121:H121"/>
    <mergeCell ref="I121:M121"/>
    <mergeCell ref="B122:F122"/>
    <mergeCell ref="G122:H122"/>
    <mergeCell ref="I122:M122"/>
    <mergeCell ref="B123:F123"/>
    <mergeCell ref="G123:H123"/>
    <mergeCell ref="I123:M123"/>
    <mergeCell ref="B124:F124"/>
    <mergeCell ref="G124:H124"/>
    <mergeCell ref="I124:M124"/>
    <mergeCell ref="B125:F125"/>
    <mergeCell ref="G125:H125"/>
    <mergeCell ref="I125:M125"/>
    <mergeCell ref="B126:F126"/>
    <mergeCell ref="G126:H126"/>
    <mergeCell ref="I126:M126"/>
    <mergeCell ref="B127:F127"/>
    <mergeCell ref="G127:H127"/>
    <mergeCell ref="I127:M127"/>
    <mergeCell ref="B128:F128"/>
    <mergeCell ref="G128:H128"/>
    <mergeCell ref="I128:M128"/>
    <mergeCell ref="B129:F129"/>
    <mergeCell ref="G129:H129"/>
    <mergeCell ref="I129:M129"/>
    <mergeCell ref="B130:F130"/>
    <mergeCell ref="G130:H130"/>
    <mergeCell ref="I130:M130"/>
    <mergeCell ref="B131:F131"/>
    <mergeCell ref="G131:H131"/>
    <mergeCell ref="I131:M131"/>
    <mergeCell ref="B132:F132"/>
    <mergeCell ref="G132:H132"/>
    <mergeCell ref="I132:M132"/>
    <mergeCell ref="B133:F133"/>
    <mergeCell ref="G133:H133"/>
    <mergeCell ref="I133:M133"/>
    <mergeCell ref="B134:F134"/>
    <mergeCell ref="G134:H134"/>
    <mergeCell ref="I134:M134"/>
    <mergeCell ref="B135:F135"/>
    <mergeCell ref="G135:H135"/>
    <mergeCell ref="I135:M135"/>
    <mergeCell ref="B136:F136"/>
    <mergeCell ref="G136:H136"/>
    <mergeCell ref="I136:M136"/>
    <mergeCell ref="B137:F137"/>
    <mergeCell ref="G137:H137"/>
    <mergeCell ref="I137:M137"/>
    <mergeCell ref="B138:F138"/>
    <mergeCell ref="G138:H138"/>
    <mergeCell ref="I138:M138"/>
    <mergeCell ref="B139:F139"/>
    <mergeCell ref="G139:H139"/>
    <mergeCell ref="I139:M139"/>
    <mergeCell ref="B140:F140"/>
    <mergeCell ref="G140:H140"/>
    <mergeCell ref="I140:M140"/>
    <mergeCell ref="B141:F141"/>
    <mergeCell ref="G141:H141"/>
    <mergeCell ref="I141:M141"/>
    <mergeCell ref="B142:F142"/>
    <mergeCell ref="G142:H142"/>
    <mergeCell ref="I142:M142"/>
    <mergeCell ref="B143:F143"/>
    <mergeCell ref="G143:H143"/>
    <mergeCell ref="I143:M143"/>
    <mergeCell ref="B144:F144"/>
    <mergeCell ref="G144:H144"/>
    <mergeCell ref="I144:M144"/>
    <mergeCell ref="B145:F145"/>
    <mergeCell ref="G145:H145"/>
    <mergeCell ref="I145:M145"/>
    <mergeCell ref="B146:F146"/>
    <mergeCell ref="G146:H146"/>
    <mergeCell ref="I146:M146"/>
    <mergeCell ref="B147:F147"/>
    <mergeCell ref="G147:H147"/>
    <mergeCell ref="I147:M147"/>
    <mergeCell ref="B148:F148"/>
    <mergeCell ref="G148:H148"/>
    <mergeCell ref="I148:M148"/>
    <mergeCell ref="B149:F149"/>
    <mergeCell ref="G149:H149"/>
    <mergeCell ref="I149:M149"/>
    <mergeCell ref="B150:F150"/>
    <mergeCell ref="G150:H150"/>
    <mergeCell ref="I150:M150"/>
    <mergeCell ref="B151:F151"/>
    <mergeCell ref="G151:H151"/>
    <mergeCell ref="I151:M151"/>
    <mergeCell ref="B152:F152"/>
    <mergeCell ref="G152:H152"/>
    <mergeCell ref="I152:M152"/>
    <mergeCell ref="B153:F153"/>
    <mergeCell ref="G153:H153"/>
    <mergeCell ref="I153:M153"/>
    <mergeCell ref="B154:F154"/>
    <mergeCell ref="G154:H154"/>
    <mergeCell ref="I154:M154"/>
    <mergeCell ref="B155:F155"/>
    <mergeCell ref="G155:H155"/>
    <mergeCell ref="I155:M155"/>
    <mergeCell ref="B156:F156"/>
    <mergeCell ref="G156:H156"/>
    <mergeCell ref="I156:M156"/>
    <mergeCell ref="B157:F157"/>
    <mergeCell ref="G157:H157"/>
    <mergeCell ref="I157:M157"/>
    <mergeCell ref="B158:F158"/>
    <mergeCell ref="G158:H158"/>
    <mergeCell ref="I158:M158"/>
    <mergeCell ref="B159:F159"/>
    <mergeCell ref="G159:H159"/>
    <mergeCell ref="I159:M159"/>
    <mergeCell ref="B163:F163"/>
    <mergeCell ref="G163:H163"/>
    <mergeCell ref="I163:M163"/>
    <mergeCell ref="B164:F164"/>
    <mergeCell ref="G164:H164"/>
    <mergeCell ref="I164:M164"/>
    <mergeCell ref="B166:F166"/>
    <mergeCell ref="G166:H166"/>
    <mergeCell ref="I166:M166"/>
    <mergeCell ref="B167:F167"/>
    <mergeCell ref="G167:H167"/>
    <mergeCell ref="B168:F168"/>
    <mergeCell ref="G168:H168"/>
    <mergeCell ref="B172:F172"/>
    <mergeCell ref="G172:H172"/>
    <mergeCell ref="I172:M172"/>
    <mergeCell ref="B173:F173"/>
    <mergeCell ref="G173:H173"/>
    <mergeCell ref="I173:M173"/>
    <mergeCell ref="B174:F174"/>
    <mergeCell ref="G174:H174"/>
    <mergeCell ref="I174:M174"/>
    <mergeCell ref="B175:F175"/>
    <mergeCell ref="G175:H175"/>
    <mergeCell ref="I175:M175"/>
    <mergeCell ref="B176:F176"/>
    <mergeCell ref="G176:H176"/>
    <mergeCell ref="I176:M176"/>
    <mergeCell ref="B177:F177"/>
    <mergeCell ref="G177:H177"/>
    <mergeCell ref="I177:M177"/>
    <mergeCell ref="B178:F178"/>
    <mergeCell ref="G178:H178"/>
    <mergeCell ref="I178:M178"/>
    <mergeCell ref="B179:F179"/>
    <mergeCell ref="G179:H179"/>
    <mergeCell ref="I179:M179"/>
    <mergeCell ref="B180:F180"/>
    <mergeCell ref="G180:H180"/>
    <mergeCell ref="I180:M180"/>
    <mergeCell ref="B181:F181"/>
    <mergeCell ref="G181:H181"/>
    <mergeCell ref="I181:M181"/>
    <mergeCell ref="B182:F182"/>
    <mergeCell ref="G182:H182"/>
    <mergeCell ref="I182:M182"/>
    <mergeCell ref="B183:F183"/>
    <mergeCell ref="G183:H183"/>
    <mergeCell ref="I183:M183"/>
    <mergeCell ref="B184:F184"/>
    <mergeCell ref="G184:H184"/>
    <mergeCell ref="I184:M184"/>
    <mergeCell ref="B185:F185"/>
    <mergeCell ref="G185:H185"/>
    <mergeCell ref="I185:M185"/>
    <mergeCell ref="B186:F186"/>
    <mergeCell ref="G186:H186"/>
    <mergeCell ref="I186:M186"/>
    <mergeCell ref="B187:F187"/>
    <mergeCell ref="G187:H187"/>
    <mergeCell ref="I187:M187"/>
    <mergeCell ref="B188:F188"/>
    <mergeCell ref="G188:H188"/>
    <mergeCell ref="I188:M188"/>
    <mergeCell ref="B189:F189"/>
    <mergeCell ref="G189:H189"/>
    <mergeCell ref="I189:M189"/>
    <mergeCell ref="B190:F190"/>
    <mergeCell ref="G190:H190"/>
    <mergeCell ref="I190:M190"/>
    <mergeCell ref="B191:F191"/>
    <mergeCell ref="G191:H191"/>
    <mergeCell ref="I191:M191"/>
    <mergeCell ref="B192:F192"/>
    <mergeCell ref="G192:H192"/>
    <mergeCell ref="I192:M192"/>
    <mergeCell ref="B193:F193"/>
    <mergeCell ref="G193:H193"/>
    <mergeCell ref="I193:M193"/>
    <mergeCell ref="B194:F194"/>
    <mergeCell ref="G194:H194"/>
    <mergeCell ref="I194:M194"/>
    <mergeCell ref="B195:F195"/>
    <mergeCell ref="G195:H195"/>
    <mergeCell ref="I195:M195"/>
    <mergeCell ref="B196:F196"/>
    <mergeCell ref="G196:H196"/>
    <mergeCell ref="I196:M196"/>
    <mergeCell ref="B197:F197"/>
    <mergeCell ref="G197:H197"/>
    <mergeCell ref="I197:M197"/>
    <mergeCell ref="B198:F198"/>
    <mergeCell ref="G198:H198"/>
    <mergeCell ref="I198:M198"/>
    <mergeCell ref="B199:F199"/>
    <mergeCell ref="G199:H199"/>
    <mergeCell ref="I199:M199"/>
  </mergeCells>
  <hyperlinks>
    <hyperlink ref="I101" r:id="rId1" display="https://agenda.infn.it/conferenceDisplay.py?confId=7534"/>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2:I21"/>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G20" activeCellId="0" sqref="G20"/>
    </sheetView>
  </sheetViews>
  <sheetFormatPr defaultRowHeight="12" zeroHeight="false" outlineLevelRow="0" outlineLevelCol="0"/>
  <cols>
    <col collapsed="false" customWidth="true" hidden="false" outlineLevel="0" max="1" min="1" style="62" width="12.5"/>
    <col collapsed="false" customWidth="true" hidden="false" outlineLevel="0" max="2" min="2" style="62" width="24.49"/>
    <col collapsed="false" customWidth="true" hidden="false" outlineLevel="0" max="3" min="3" style="62" width="22.16"/>
    <col collapsed="false" customWidth="true" hidden="false" outlineLevel="0" max="1025" min="4" style="62" width="8.83"/>
  </cols>
  <sheetData>
    <row r="2" customFormat="false" ht="12" hidden="false" customHeight="false" outlineLevel="0" collapsed="false">
      <c r="A2" s="63" t="s">
        <v>0</v>
      </c>
      <c r="B2" s="64"/>
    </row>
    <row r="3" customFormat="false" ht="12" hidden="false" customHeight="false" outlineLevel="0" collapsed="false">
      <c r="A3" s="65" t="s">
        <v>2</v>
      </c>
      <c r="B3" s="66" t="str">
        <f aca="false">Metrics!B3</f>
        <v>Operations</v>
      </c>
    </row>
    <row r="4" customFormat="false" ht="12" hidden="false" customHeight="false" outlineLevel="0" collapsed="false">
      <c r="A4" s="67" t="s">
        <v>5</v>
      </c>
      <c r="B4" s="68" t="n">
        <v>2017</v>
      </c>
    </row>
    <row r="5" customFormat="false" ht="12" hidden="false" customHeight="false" outlineLevel="0" collapsed="false">
      <c r="A5" s="69" t="s">
        <v>7</v>
      </c>
      <c r="B5" s="70" t="str">
        <f aca="false">Metrics!B5</f>
        <v>Matt Doidge</v>
      </c>
    </row>
    <row r="7" customFormat="false" ht="12" hidden="false" customHeight="false" outlineLevel="0" collapsed="false">
      <c r="A7" s="71" t="s">
        <v>132</v>
      </c>
      <c r="B7" s="71"/>
      <c r="C7" s="71"/>
    </row>
    <row r="8" customFormat="false" ht="13.5" hidden="false" customHeight="true" outlineLevel="0" collapsed="false">
      <c r="A8" s="72"/>
      <c r="B8" s="73"/>
      <c r="C8" s="74"/>
      <c r="D8" s="75" t="s">
        <v>133</v>
      </c>
      <c r="E8" s="75"/>
      <c r="F8" s="75"/>
      <c r="G8" s="76" t="s">
        <v>134</v>
      </c>
      <c r="H8" s="76"/>
      <c r="I8" s="76"/>
    </row>
    <row r="9" customFormat="false" ht="12" hidden="false" customHeight="false" outlineLevel="0" collapsed="false">
      <c r="A9" s="77" t="s">
        <v>135</v>
      </c>
      <c r="B9" s="78" t="s">
        <v>136</v>
      </c>
      <c r="C9" s="78" t="s">
        <v>137</v>
      </c>
      <c r="D9" s="79" t="s">
        <v>138</v>
      </c>
      <c r="E9" s="80" t="s">
        <v>139</v>
      </c>
      <c r="F9" s="81" t="s">
        <v>140</v>
      </c>
      <c r="G9" s="82" t="s">
        <v>138</v>
      </c>
      <c r="H9" s="80" t="s">
        <v>139</v>
      </c>
      <c r="I9" s="83" t="s">
        <v>140</v>
      </c>
    </row>
    <row r="10" customFormat="false" ht="12" hidden="false" customHeight="false" outlineLevel="0" collapsed="false">
      <c r="A10" s="84" t="s">
        <v>141</v>
      </c>
      <c r="B10" s="85" t="s">
        <v>142</v>
      </c>
      <c r="C10" s="85" t="s">
        <v>35</v>
      </c>
      <c r="D10" s="86" t="n">
        <v>0.5</v>
      </c>
      <c r="E10" s="87" t="n">
        <v>0.5</v>
      </c>
      <c r="F10" s="88" t="n">
        <v>0.5</v>
      </c>
      <c r="G10" s="89"/>
      <c r="H10" s="90"/>
      <c r="I10" s="91"/>
    </row>
    <row r="11" customFormat="false" ht="12" hidden="false" customHeight="false" outlineLevel="0" collapsed="false">
      <c r="A11" s="92"/>
      <c r="B11" s="93"/>
      <c r="C11" s="85"/>
      <c r="D11" s="94"/>
      <c r="E11" s="95"/>
      <c r="F11" s="96"/>
      <c r="G11" s="94"/>
      <c r="H11" s="95"/>
      <c r="I11" s="96"/>
    </row>
    <row r="12" customFormat="false" ht="12" hidden="false" customHeight="false" outlineLevel="0" collapsed="false">
      <c r="A12" s="92" t="s">
        <v>143</v>
      </c>
      <c r="B12" s="93" t="s">
        <v>144</v>
      </c>
      <c r="C12" s="97" t="s">
        <v>145</v>
      </c>
      <c r="D12" s="98" t="n">
        <v>0.5</v>
      </c>
      <c r="E12" s="99" t="n">
        <v>0.5</v>
      </c>
      <c r="F12" s="100" t="n">
        <v>0.5</v>
      </c>
      <c r="G12" s="98"/>
      <c r="H12" s="99"/>
      <c r="I12" s="100"/>
    </row>
    <row r="13" customFormat="false" ht="12" hidden="false" customHeight="false" outlineLevel="0" collapsed="false">
      <c r="A13" s="92"/>
      <c r="B13" s="93"/>
      <c r="C13" s="101"/>
      <c r="D13" s="98"/>
      <c r="E13" s="99"/>
      <c r="F13" s="100"/>
      <c r="G13" s="98"/>
      <c r="H13" s="99"/>
      <c r="I13" s="100"/>
    </row>
    <row r="14" customFormat="false" ht="12" hidden="false" customHeight="false" outlineLevel="0" collapsed="false">
      <c r="A14" s="102"/>
      <c r="B14" s="101"/>
      <c r="C14" s="101"/>
      <c r="D14" s="98"/>
      <c r="E14" s="99"/>
      <c r="F14" s="103"/>
      <c r="G14" s="98"/>
      <c r="H14" s="99"/>
      <c r="I14" s="100"/>
    </row>
    <row r="15" customFormat="false" ht="12" hidden="false" customHeight="false" outlineLevel="0" collapsed="false">
      <c r="A15" s="102"/>
      <c r="B15" s="101"/>
      <c r="C15" s="101"/>
      <c r="D15" s="98"/>
      <c r="E15" s="99"/>
      <c r="F15" s="103"/>
      <c r="G15" s="98"/>
      <c r="H15" s="99"/>
      <c r="I15" s="100"/>
    </row>
    <row r="16" customFormat="false" ht="12" hidden="false" customHeight="false" outlineLevel="0" collapsed="false">
      <c r="A16" s="102"/>
      <c r="B16" s="101"/>
      <c r="C16" s="101"/>
      <c r="D16" s="98"/>
      <c r="E16" s="99"/>
      <c r="F16" s="103"/>
      <c r="G16" s="98"/>
      <c r="H16" s="99"/>
      <c r="I16" s="100"/>
    </row>
    <row r="17" customFormat="false" ht="12" hidden="false" customHeight="false" outlineLevel="0" collapsed="false">
      <c r="A17" s="104"/>
      <c r="B17" s="105"/>
      <c r="C17" s="105"/>
      <c r="D17" s="106"/>
      <c r="E17" s="107"/>
      <c r="F17" s="108"/>
      <c r="G17" s="106"/>
      <c r="H17" s="107"/>
      <c r="I17" s="109"/>
    </row>
    <row r="18" customFormat="false" ht="12" hidden="false" customHeight="false" outlineLevel="0" collapsed="false">
      <c r="A18" s="110" t="s">
        <v>146</v>
      </c>
      <c r="B18" s="111"/>
      <c r="C18" s="112"/>
      <c r="D18" s="113" t="n">
        <f aca="false">SUM(D10:D17)</f>
        <v>1</v>
      </c>
      <c r="E18" s="114" t="n">
        <f aca="false">SUM(E10:E17)</f>
        <v>1</v>
      </c>
      <c r="F18" s="115" t="n">
        <f aca="false">SUM(F10:F17)</f>
        <v>1</v>
      </c>
      <c r="G18" s="113" t="n">
        <f aca="false">SUM(G10:G17)</f>
        <v>0</v>
      </c>
      <c r="H18" s="114" t="n">
        <f aca="false">SUM(H10:H17)</f>
        <v>0</v>
      </c>
      <c r="I18" s="115" t="n">
        <f aca="false">SUM(I10:I17)</f>
        <v>0</v>
      </c>
    </row>
    <row r="20" customFormat="false" ht="12" hidden="false" customHeight="false" outlineLevel="0" collapsed="false">
      <c r="A20" s="71"/>
      <c r="B20" s="71"/>
    </row>
    <row r="21" customFormat="false" ht="13.5" hidden="false" customHeight="true" outlineLevel="0" collapsed="false">
      <c r="A21" s="71" t="s">
        <v>147</v>
      </c>
    </row>
  </sheetData>
  <mergeCells count="2">
    <mergeCell ref="D8:F8"/>
    <mergeCell ref="G8:I8"/>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3.xml><?xml version="1.0" encoding="utf-8"?>
<worksheet xmlns="http://schemas.openxmlformats.org/spreadsheetml/2006/main" xmlns:r="http://schemas.openxmlformats.org/officeDocument/2006/relationships">
  <sheetPr filterMode="false">
    <pageSetUpPr fitToPage="false"/>
  </sheetPr>
  <dimension ref="A2:I116"/>
  <sheetViews>
    <sheetView showFormulas="false" showGridLines="true" showRowColHeaders="true" showZeros="true" rightToLeft="false" tabSelected="false" showOutlineSymbols="true" defaultGridColor="true" view="normal" topLeftCell="A2" colorId="64" zoomScale="100" zoomScaleNormal="100" zoomScalePageLayoutView="100" workbookViewId="0">
      <selection pane="topLeft" activeCell="G25" activeCellId="0" sqref="G25"/>
    </sheetView>
  </sheetViews>
  <sheetFormatPr defaultRowHeight="12" zeroHeight="false" outlineLevelRow="0" outlineLevelCol="0"/>
  <cols>
    <col collapsed="false" customWidth="true" hidden="false" outlineLevel="0" max="1" min="1" style="62" width="12.5"/>
    <col collapsed="false" customWidth="true" hidden="false" outlineLevel="0" max="2" min="2" style="62" width="24.49"/>
    <col collapsed="false" customWidth="true" hidden="false" outlineLevel="0" max="3" min="3" style="62" width="22.16"/>
    <col collapsed="false" customWidth="true" hidden="false" outlineLevel="0" max="1025" min="4" style="62" width="8.83"/>
  </cols>
  <sheetData>
    <row r="2" customFormat="false" ht="12" hidden="false" customHeight="false" outlineLevel="0" collapsed="false">
      <c r="A2" s="63" t="s">
        <v>0</v>
      </c>
      <c r="B2" s="64"/>
    </row>
    <row r="3" customFormat="false" ht="12" hidden="false" customHeight="false" outlineLevel="0" collapsed="false">
      <c r="A3" s="65" t="s">
        <v>2</v>
      </c>
      <c r="B3" s="66" t="str">
        <f aca="false">Metrics!B3</f>
        <v>Operations</v>
      </c>
    </row>
    <row r="4" customFormat="false" ht="12" hidden="false" customHeight="false" outlineLevel="0" collapsed="false">
      <c r="A4" s="67" t="s">
        <v>5</v>
      </c>
      <c r="B4" s="68" t="n">
        <v>2017</v>
      </c>
    </row>
    <row r="5" customFormat="false" ht="12" hidden="false" customHeight="false" outlineLevel="0" collapsed="false">
      <c r="A5" s="69" t="s">
        <v>7</v>
      </c>
      <c r="B5" s="70" t="str">
        <f aca="false">Metrics!B5</f>
        <v>Matt Doidge</v>
      </c>
    </row>
    <row r="7" customFormat="false" ht="12" hidden="false" customHeight="false" outlineLevel="0" collapsed="false">
      <c r="A7" s="71" t="s">
        <v>132</v>
      </c>
      <c r="B7" s="71"/>
      <c r="C7" s="71"/>
    </row>
    <row r="8" customFormat="false" ht="13.5" hidden="false" customHeight="true" outlineLevel="0" collapsed="false">
      <c r="A8" s="72"/>
      <c r="B8" s="73"/>
      <c r="C8" s="74"/>
      <c r="D8" s="75" t="s">
        <v>133</v>
      </c>
      <c r="E8" s="75"/>
      <c r="F8" s="75"/>
      <c r="G8" s="76" t="s">
        <v>134</v>
      </c>
      <c r="H8" s="76"/>
      <c r="I8" s="76"/>
    </row>
    <row r="9" customFormat="false" ht="12" hidden="false" customHeight="false" outlineLevel="0" collapsed="false">
      <c r="A9" s="77" t="s">
        <v>135</v>
      </c>
      <c r="B9" s="78" t="s">
        <v>136</v>
      </c>
      <c r="C9" s="78" t="s">
        <v>137</v>
      </c>
      <c r="D9" s="79" t="s">
        <v>138</v>
      </c>
      <c r="E9" s="80" t="s">
        <v>139</v>
      </c>
      <c r="F9" s="81" t="s">
        <v>140</v>
      </c>
      <c r="G9" s="82" t="s">
        <v>138</v>
      </c>
      <c r="H9" s="80" t="s">
        <v>139</v>
      </c>
      <c r="I9" s="83" t="s">
        <v>140</v>
      </c>
    </row>
    <row r="10" customFormat="false" ht="12" hidden="false" customHeight="false" outlineLevel="0" collapsed="false">
      <c r="A10" s="84" t="s">
        <v>141</v>
      </c>
      <c r="B10" s="85" t="s">
        <v>142</v>
      </c>
      <c r="C10" s="85" t="s">
        <v>35</v>
      </c>
      <c r="D10" s="86" t="n">
        <v>0.5</v>
      </c>
      <c r="E10" s="87" t="n">
        <v>0.5</v>
      </c>
      <c r="F10" s="88" t="n">
        <v>0.5</v>
      </c>
      <c r="G10" s="89"/>
      <c r="H10" s="90"/>
      <c r="I10" s="91"/>
    </row>
    <row r="11" customFormat="false" ht="12" hidden="false" customHeight="false" outlineLevel="0" collapsed="false">
      <c r="A11" s="92"/>
      <c r="B11" s="93"/>
      <c r="C11" s="85"/>
      <c r="D11" s="94"/>
      <c r="E11" s="95"/>
      <c r="F11" s="96"/>
      <c r="G11" s="94"/>
      <c r="H11" s="95"/>
      <c r="I11" s="96"/>
    </row>
    <row r="12" customFormat="false" ht="12" hidden="false" customHeight="false" outlineLevel="0" collapsed="false">
      <c r="A12" s="92" t="s">
        <v>143</v>
      </c>
      <c r="B12" s="93" t="s">
        <v>144</v>
      </c>
      <c r="C12" s="97" t="s">
        <v>145</v>
      </c>
      <c r="D12" s="98" t="n">
        <v>0.5</v>
      </c>
      <c r="E12" s="99" t="n">
        <v>0.5</v>
      </c>
      <c r="F12" s="100" t="n">
        <v>0.5</v>
      </c>
      <c r="G12" s="98"/>
      <c r="H12" s="99"/>
      <c r="I12" s="100"/>
    </row>
    <row r="13" customFormat="false" ht="12" hidden="false" customHeight="false" outlineLevel="0" collapsed="false">
      <c r="A13" s="92"/>
      <c r="B13" s="93"/>
      <c r="C13" s="101"/>
      <c r="D13" s="98"/>
      <c r="E13" s="99"/>
      <c r="F13" s="100"/>
      <c r="G13" s="98"/>
      <c r="H13" s="99"/>
      <c r="I13" s="100"/>
    </row>
    <row r="14" customFormat="false" ht="12" hidden="false" customHeight="false" outlineLevel="0" collapsed="false">
      <c r="A14" s="102"/>
      <c r="B14" s="101"/>
      <c r="C14" s="101"/>
      <c r="D14" s="98"/>
      <c r="E14" s="99"/>
      <c r="F14" s="103"/>
      <c r="G14" s="98"/>
      <c r="H14" s="99"/>
      <c r="I14" s="100"/>
    </row>
    <row r="15" customFormat="false" ht="12" hidden="false" customHeight="false" outlineLevel="0" collapsed="false">
      <c r="A15" s="102"/>
      <c r="B15" s="101"/>
      <c r="C15" s="101"/>
      <c r="D15" s="98"/>
      <c r="E15" s="99"/>
      <c r="F15" s="103"/>
      <c r="G15" s="98"/>
      <c r="H15" s="99"/>
      <c r="I15" s="100"/>
    </row>
    <row r="16" customFormat="false" ht="12" hidden="false" customHeight="false" outlineLevel="0" collapsed="false">
      <c r="A16" s="102"/>
      <c r="B16" s="101"/>
      <c r="C16" s="101"/>
      <c r="D16" s="98"/>
      <c r="E16" s="99"/>
      <c r="F16" s="103"/>
      <c r="G16" s="98"/>
      <c r="H16" s="99"/>
      <c r="I16" s="100"/>
    </row>
    <row r="17" customFormat="false" ht="12" hidden="false" customHeight="false" outlineLevel="0" collapsed="false">
      <c r="A17" s="104"/>
      <c r="B17" s="105"/>
      <c r="C17" s="105"/>
      <c r="D17" s="106"/>
      <c r="E17" s="107"/>
      <c r="F17" s="108"/>
      <c r="G17" s="106"/>
      <c r="H17" s="107"/>
      <c r="I17" s="109"/>
    </row>
    <row r="18" customFormat="false" ht="12" hidden="false" customHeight="false" outlineLevel="0" collapsed="false">
      <c r="A18" s="110" t="s">
        <v>146</v>
      </c>
      <c r="B18" s="111"/>
      <c r="C18" s="112"/>
      <c r="D18" s="113" t="n">
        <f aca="false">SUM(D10:D17)</f>
        <v>1</v>
      </c>
      <c r="E18" s="114" t="n">
        <f aca="false">SUM(E10:E17)</f>
        <v>1</v>
      </c>
      <c r="F18" s="115" t="n">
        <f aca="false">SUM(F10:F17)</f>
        <v>1</v>
      </c>
      <c r="G18" s="113" t="n">
        <f aca="false">SUM(G10:G17)</f>
        <v>0</v>
      </c>
      <c r="H18" s="114" t="n">
        <f aca="false">SUM(H10:H17)</f>
        <v>0</v>
      </c>
      <c r="I18" s="115" t="n">
        <f aca="false">SUM(I10:I17)</f>
        <v>0</v>
      </c>
    </row>
    <row r="20" customFormat="false" ht="12" hidden="false" customHeight="false" outlineLevel="0" collapsed="false">
      <c r="A20" s="71"/>
      <c r="B20" s="71"/>
    </row>
    <row r="21" customFormat="false" ht="13.5" hidden="false" customHeight="true" outlineLevel="0" collapsed="false">
      <c r="A21" s="71" t="s">
        <v>147</v>
      </c>
    </row>
    <row r="22" customFormat="false" ht="13.5" hidden="false" customHeight="true" outlineLevel="0" collapsed="false">
      <c r="A22" s="71"/>
    </row>
    <row r="23" customFormat="false" ht="13.5" hidden="false" customHeight="true" outlineLevel="0" collapsed="false">
      <c r="A23" s="71"/>
      <c r="B23" s="116" t="s">
        <v>148</v>
      </c>
      <c r="C23" s="116" t="s">
        <v>149</v>
      </c>
    </row>
    <row r="24" customFormat="false" ht="13.5" hidden="false" customHeight="true" outlineLevel="0" collapsed="false">
      <c r="A24" s="71"/>
      <c r="C24" s="116" t="s">
        <v>150</v>
      </c>
    </row>
    <row r="25" customFormat="false" ht="13.5" hidden="false" customHeight="true" outlineLevel="0" collapsed="false">
      <c r="A25" s="71"/>
      <c r="B25" s="116" t="s">
        <v>151</v>
      </c>
      <c r="C25" s="116" t="s">
        <v>152</v>
      </c>
    </row>
    <row r="26" customFormat="false" ht="12" hidden="false" customHeight="false" outlineLevel="0" collapsed="false">
      <c r="A26" s="116"/>
    </row>
    <row r="27" customFormat="false" ht="12" hidden="false" customHeight="false" outlineLevel="0" collapsed="false">
      <c r="A27" s="116"/>
      <c r="B27" s="117"/>
      <c r="C27" s="118"/>
      <c r="D27" s="119" t="s">
        <v>133</v>
      </c>
      <c r="E27" s="119"/>
      <c r="F27" s="119"/>
      <c r="G27" s="120" t="s">
        <v>134</v>
      </c>
      <c r="H27" s="120"/>
      <c r="I27" s="120"/>
    </row>
    <row r="28" customFormat="false" ht="12" hidden="false" customHeight="false" outlineLevel="0" collapsed="false">
      <c r="A28" s="116"/>
      <c r="B28" s="121" t="s">
        <v>135</v>
      </c>
      <c r="C28" s="122" t="s">
        <v>137</v>
      </c>
      <c r="D28" s="123" t="s">
        <v>138</v>
      </c>
      <c r="E28" s="123" t="s">
        <v>139</v>
      </c>
      <c r="F28" s="124" t="s">
        <v>140</v>
      </c>
      <c r="G28" s="124" t="s">
        <v>138</v>
      </c>
      <c r="H28" s="123" t="s">
        <v>139</v>
      </c>
      <c r="I28" s="123" t="s">
        <v>140</v>
      </c>
    </row>
    <row r="29" customFormat="false" ht="12" hidden="false" customHeight="false" outlineLevel="0" collapsed="false">
      <c r="B29" s="125" t="n">
        <f aca="false">[1]Resources!A26</f>
        <v>0</v>
      </c>
      <c r="C29" s="126" t="s">
        <v>153</v>
      </c>
      <c r="D29" s="127" t="n">
        <v>1</v>
      </c>
      <c r="E29" s="127" t="n">
        <v>1</v>
      </c>
      <c r="F29" s="128" t="n">
        <v>1</v>
      </c>
      <c r="G29" s="128"/>
      <c r="H29" s="127"/>
      <c r="I29" s="127"/>
    </row>
    <row r="30" customFormat="false" ht="12" hidden="false" customHeight="false" outlineLevel="0" collapsed="false">
      <c r="B30" s="125"/>
      <c r="C30" s="126" t="s">
        <v>154</v>
      </c>
      <c r="D30" s="127" t="n">
        <v>1</v>
      </c>
      <c r="E30" s="127" t="n">
        <v>1</v>
      </c>
      <c r="F30" s="128" t="n">
        <v>1</v>
      </c>
      <c r="G30" s="128"/>
      <c r="H30" s="129"/>
      <c r="I30" s="129"/>
    </row>
    <row r="31" customFormat="false" ht="12" hidden="false" customHeight="false" outlineLevel="0" collapsed="false">
      <c r="B31" s="130"/>
      <c r="C31" s="126" t="s">
        <v>155</v>
      </c>
      <c r="D31" s="127"/>
      <c r="E31" s="127"/>
      <c r="F31" s="128"/>
      <c r="G31" s="128" t="n">
        <v>0.3</v>
      </c>
      <c r="H31" s="129" t="n">
        <v>0.3</v>
      </c>
      <c r="I31" s="129" t="n">
        <v>0.3</v>
      </c>
    </row>
    <row r="32" customFormat="false" ht="12" hidden="false" customHeight="false" outlineLevel="0" collapsed="false">
      <c r="B32" s="130" t="n">
        <f aca="false">[1]Resources!A27</f>
        <v>0</v>
      </c>
      <c r="C32" s="131" t="s">
        <v>156</v>
      </c>
      <c r="D32" s="132" t="n">
        <v>1</v>
      </c>
      <c r="E32" s="132" t="n">
        <v>1</v>
      </c>
      <c r="F32" s="133" t="n">
        <v>1</v>
      </c>
      <c r="G32" s="133"/>
      <c r="H32" s="132"/>
      <c r="I32" s="132"/>
    </row>
    <row r="33" customFormat="false" ht="12" hidden="false" customHeight="false" outlineLevel="0" collapsed="false">
      <c r="B33" s="130"/>
      <c r="C33" s="131" t="s">
        <v>157</v>
      </c>
      <c r="D33" s="132"/>
      <c r="E33" s="132"/>
      <c r="F33" s="133"/>
      <c r="G33" s="133" t="n">
        <v>0.5</v>
      </c>
      <c r="H33" s="132" t="n">
        <v>0.5</v>
      </c>
      <c r="I33" s="132" t="n">
        <v>0.5</v>
      </c>
    </row>
    <row r="34" customFormat="false" ht="12" hidden="false" customHeight="false" outlineLevel="0" collapsed="false">
      <c r="B34" s="130"/>
      <c r="C34" s="131" t="s">
        <v>158</v>
      </c>
      <c r="D34" s="132"/>
      <c r="E34" s="132"/>
      <c r="F34" s="133"/>
      <c r="G34" s="133" t="n">
        <v>0.5</v>
      </c>
      <c r="H34" s="132" t="n">
        <v>0.5</v>
      </c>
      <c r="I34" s="132" t="n">
        <v>0.5</v>
      </c>
    </row>
    <row r="35" customFormat="false" ht="12" hidden="false" customHeight="false" outlineLevel="0" collapsed="false">
      <c r="B35" s="130" t="n">
        <f aca="false">[1]Resources!A28</f>
        <v>0</v>
      </c>
      <c r="C35" s="131" t="s">
        <v>159</v>
      </c>
      <c r="D35" s="132" t="n">
        <v>1</v>
      </c>
      <c r="E35" s="132" t="n">
        <v>1</v>
      </c>
      <c r="F35" s="133" t="n">
        <v>1</v>
      </c>
      <c r="G35" s="133"/>
      <c r="H35" s="132"/>
      <c r="I35" s="132"/>
    </row>
    <row r="36" customFormat="false" ht="12" hidden="false" customHeight="false" outlineLevel="0" collapsed="false">
      <c r="B36" s="130"/>
      <c r="C36" s="131" t="s">
        <v>160</v>
      </c>
      <c r="D36" s="132" t="n">
        <v>1</v>
      </c>
      <c r="E36" s="132" t="n">
        <v>1</v>
      </c>
      <c r="F36" s="133" t="n">
        <v>1</v>
      </c>
      <c r="G36" s="133"/>
      <c r="H36" s="132"/>
      <c r="I36" s="132"/>
    </row>
    <row r="37" customFormat="false" ht="12" hidden="false" customHeight="false" outlineLevel="0" collapsed="false">
      <c r="B37" s="130"/>
      <c r="C37" s="131" t="s">
        <v>161</v>
      </c>
      <c r="D37" s="132"/>
      <c r="E37" s="132"/>
      <c r="F37" s="133"/>
      <c r="G37" s="133" t="n">
        <v>0.5</v>
      </c>
      <c r="H37" s="132" t="n">
        <v>0.5</v>
      </c>
      <c r="I37" s="132" t="n">
        <v>0.5</v>
      </c>
    </row>
    <row r="38" customFormat="false" ht="12" hidden="false" customHeight="false" outlineLevel="0" collapsed="false">
      <c r="B38" s="130" t="n">
        <f aca="false">[1]Resources!A29</f>
        <v>0</v>
      </c>
      <c r="C38" s="131" t="s">
        <v>162</v>
      </c>
      <c r="D38" s="132" t="n">
        <v>0.5</v>
      </c>
      <c r="E38" s="132" t="n">
        <v>0.5</v>
      </c>
      <c r="F38" s="133" t="n">
        <v>0.5</v>
      </c>
      <c r="G38" s="133"/>
      <c r="H38" s="132"/>
      <c r="I38" s="132"/>
    </row>
    <row r="39" customFormat="false" ht="12" hidden="false" customHeight="false" outlineLevel="0" collapsed="false">
      <c r="C39" s="131" t="s">
        <v>163</v>
      </c>
      <c r="D39" s="132"/>
      <c r="E39" s="132"/>
      <c r="F39" s="133"/>
      <c r="G39" s="133" t="n">
        <v>0.1</v>
      </c>
      <c r="H39" s="132" t="n">
        <v>0.1</v>
      </c>
      <c r="I39" s="132" t="n">
        <v>0.1</v>
      </c>
    </row>
    <row r="40" customFormat="false" ht="12" hidden="false" customHeight="false" outlineLevel="0" collapsed="false">
      <c r="B40" s="131" t="s">
        <v>146</v>
      </c>
      <c r="C40" s="134"/>
      <c r="D40" s="135" t="n">
        <f aca="false">SUM(D20:D39)</f>
        <v>5.5</v>
      </c>
      <c r="E40" s="135" t="n">
        <f aca="false">SUM(E20:E39)</f>
        <v>5.5</v>
      </c>
      <c r="F40" s="135" t="n">
        <f aca="false">SUM(F20:F39)</f>
        <v>5.5</v>
      </c>
      <c r="G40" s="135" t="n">
        <f aca="false">SUM(G20:G39)</f>
        <v>1.9</v>
      </c>
      <c r="H40" s="135" t="n">
        <f aca="false">SUM(H20:H39)</f>
        <v>1.9</v>
      </c>
      <c r="I40" s="135" t="n">
        <f aca="false">SUM(I20:I39)</f>
        <v>1.9</v>
      </c>
    </row>
    <row r="42" customFormat="false" ht="12" hidden="false" customHeight="false" outlineLevel="0" collapsed="false">
      <c r="B42" s="71" t="s">
        <v>164</v>
      </c>
    </row>
    <row r="43" customFormat="false" ht="12" hidden="false" customHeight="false" outlineLevel="0" collapsed="false">
      <c r="B43" s="136"/>
      <c r="C43" s="137"/>
      <c r="D43" s="138" t="s">
        <v>165</v>
      </c>
      <c r="E43" s="138"/>
      <c r="F43" s="138"/>
      <c r="G43" s="138" t="s">
        <v>134</v>
      </c>
      <c r="H43" s="138"/>
      <c r="I43" s="138"/>
    </row>
    <row r="44" customFormat="false" ht="12" hidden="false" customHeight="false" outlineLevel="0" collapsed="false">
      <c r="B44" s="139" t="s">
        <v>135</v>
      </c>
      <c r="C44" s="140" t="s">
        <v>137</v>
      </c>
      <c r="D44" s="141" t="s">
        <v>138</v>
      </c>
      <c r="E44" s="141" t="s">
        <v>139</v>
      </c>
      <c r="F44" s="142" t="s">
        <v>140</v>
      </c>
      <c r="G44" s="141" t="s">
        <v>138</v>
      </c>
      <c r="H44" s="141" t="s">
        <v>139</v>
      </c>
      <c r="I44" s="142" t="s">
        <v>140</v>
      </c>
    </row>
    <row r="45" customFormat="false" ht="12" hidden="false" customHeight="false" outlineLevel="0" collapsed="false">
      <c r="B45" s="143" t="s">
        <v>166</v>
      </c>
      <c r="C45" s="144" t="s">
        <v>161</v>
      </c>
      <c r="D45" s="145" t="n">
        <v>0.5</v>
      </c>
      <c r="E45" s="145" t="n">
        <v>0.5</v>
      </c>
      <c r="F45" s="146" t="n">
        <v>0.5</v>
      </c>
      <c r="G45" s="145"/>
      <c r="H45" s="145"/>
      <c r="I45" s="146"/>
    </row>
    <row r="46" customFormat="false" ht="12" hidden="false" customHeight="false" outlineLevel="0" collapsed="false">
      <c r="B46" s="130" t="s">
        <v>166</v>
      </c>
      <c r="C46" s="130" t="s">
        <v>159</v>
      </c>
      <c r="D46" s="147"/>
      <c r="E46" s="147"/>
      <c r="F46" s="147"/>
      <c r="G46" s="147" t="n">
        <v>1</v>
      </c>
      <c r="H46" s="147" t="n">
        <v>1</v>
      </c>
      <c r="I46" s="147" t="n">
        <v>1</v>
      </c>
    </row>
    <row r="48" customFormat="false" ht="12" hidden="false" customHeight="false" outlineLevel="0" collapsed="false">
      <c r="B48" s="148"/>
      <c r="C48" s="149"/>
      <c r="D48" s="150" t="s">
        <v>133</v>
      </c>
      <c r="E48" s="150"/>
      <c r="F48" s="150"/>
      <c r="G48" s="151" t="s">
        <v>134</v>
      </c>
      <c r="H48" s="151"/>
      <c r="I48" s="151"/>
    </row>
    <row r="49" customFormat="false" ht="12" hidden="false" customHeight="false" outlineLevel="0" collapsed="false">
      <c r="B49" s="152" t="s">
        <v>135</v>
      </c>
      <c r="C49" s="153" t="s">
        <v>137</v>
      </c>
      <c r="D49" s="154" t="s">
        <v>138</v>
      </c>
      <c r="E49" s="155" t="s">
        <v>139</v>
      </c>
      <c r="F49" s="156" t="s">
        <v>140</v>
      </c>
      <c r="G49" s="157" t="s">
        <v>138</v>
      </c>
      <c r="H49" s="155" t="s">
        <v>139</v>
      </c>
      <c r="I49" s="158" t="s">
        <v>140</v>
      </c>
    </row>
    <row r="50" customFormat="false" ht="12" hidden="false" customHeight="false" outlineLevel="0" collapsed="false">
      <c r="B50" s="159"/>
      <c r="C50" s="160"/>
      <c r="D50" s="161"/>
      <c r="E50" s="162"/>
      <c r="F50" s="163"/>
      <c r="G50" s="164"/>
      <c r="H50" s="162"/>
      <c r="I50" s="165"/>
    </row>
    <row r="51" customFormat="false" ht="12" hidden="false" customHeight="false" outlineLevel="0" collapsed="false">
      <c r="B51" s="166" t="str">
        <f aca="false">[2]Resources!A47</f>
        <v>* https://archive.gridpp.ac.uk/deployment/status/reports/GridPP4+-Tier-2%20Pledge%20levels-Aug2015.xlsx</v>
      </c>
      <c r="C51" s="167" t="s">
        <v>167</v>
      </c>
      <c r="D51" s="168" t="n">
        <v>0.85</v>
      </c>
      <c r="E51" s="169" t="n">
        <v>0.85</v>
      </c>
      <c r="F51" s="170" t="n">
        <v>0.85</v>
      </c>
      <c r="G51" s="171" t="n">
        <v>0.15</v>
      </c>
      <c r="H51" s="169" t="n">
        <v>0.15</v>
      </c>
      <c r="I51" s="172" t="n">
        <v>0.15</v>
      </c>
    </row>
    <row r="52" customFormat="false" ht="12" hidden="false" customHeight="false" outlineLevel="0" collapsed="false">
      <c r="B52" s="173"/>
      <c r="C52" s="174" t="s">
        <v>168</v>
      </c>
      <c r="D52" s="175" t="n">
        <v>0.55</v>
      </c>
      <c r="E52" s="176" t="n">
        <v>0.55</v>
      </c>
      <c r="F52" s="177" t="n">
        <v>0.55</v>
      </c>
      <c r="G52" s="178" t="n">
        <v>0.2</v>
      </c>
      <c r="H52" s="176" t="n">
        <v>0.2</v>
      </c>
      <c r="I52" s="177" t="n">
        <v>0.2</v>
      </c>
    </row>
    <row r="53" customFormat="false" ht="12" hidden="false" customHeight="false" outlineLevel="0" collapsed="false">
      <c r="B53" s="173"/>
      <c r="C53" s="174" t="s">
        <v>169</v>
      </c>
      <c r="D53" s="175"/>
      <c r="E53" s="176"/>
      <c r="F53" s="179"/>
      <c r="G53" s="178" t="n">
        <v>0.1</v>
      </c>
      <c r="H53" s="178" t="n">
        <v>0.1</v>
      </c>
      <c r="I53" s="177" t="n">
        <v>0.1</v>
      </c>
    </row>
    <row r="54" customFormat="false" ht="12" hidden="false" customHeight="false" outlineLevel="0" collapsed="false">
      <c r="B54" s="173"/>
      <c r="C54" s="174" t="s">
        <v>170</v>
      </c>
      <c r="D54" s="175"/>
      <c r="E54" s="176"/>
      <c r="F54" s="179"/>
      <c r="G54" s="178" t="n">
        <v>0.05</v>
      </c>
      <c r="H54" s="178" t="n">
        <v>0.05</v>
      </c>
      <c r="I54" s="177" t="n">
        <v>0.05</v>
      </c>
    </row>
    <row r="55" customFormat="false" ht="12" hidden="false" customHeight="false" outlineLevel="0" collapsed="false">
      <c r="B55" s="173"/>
      <c r="C55" s="174"/>
      <c r="D55" s="175"/>
      <c r="E55" s="176"/>
      <c r="F55" s="179"/>
      <c r="G55" s="178"/>
      <c r="H55" s="178"/>
      <c r="I55" s="177"/>
    </row>
    <row r="56" customFormat="false" ht="12" hidden="false" customHeight="false" outlineLevel="0" collapsed="false">
      <c r="B56" s="173" t="n">
        <f aca="false">[2]Resources!A48</f>
        <v>0</v>
      </c>
      <c r="C56" s="174" t="s">
        <v>171</v>
      </c>
      <c r="D56" s="180" t="n">
        <v>1</v>
      </c>
      <c r="E56" s="176" t="n">
        <v>1</v>
      </c>
      <c r="F56" s="181" t="n">
        <v>1</v>
      </c>
      <c r="G56" s="182"/>
      <c r="H56" s="176"/>
      <c r="I56" s="183"/>
    </row>
    <row r="57" customFormat="false" ht="12" hidden="false" customHeight="false" outlineLevel="0" collapsed="false">
      <c r="B57" s="173"/>
      <c r="C57" s="174" t="s">
        <v>172</v>
      </c>
      <c r="D57" s="180" t="n">
        <v>1</v>
      </c>
      <c r="E57" s="176" t="n">
        <v>1</v>
      </c>
      <c r="F57" s="181" t="n">
        <v>1</v>
      </c>
      <c r="G57" s="182"/>
      <c r="H57" s="176"/>
      <c r="I57" s="183"/>
    </row>
    <row r="58" customFormat="false" ht="12" hidden="false" customHeight="false" outlineLevel="0" collapsed="false">
      <c r="B58" s="173"/>
      <c r="C58" s="184" t="s">
        <v>173</v>
      </c>
      <c r="D58" s="180"/>
      <c r="E58" s="176"/>
      <c r="F58" s="181"/>
      <c r="G58" s="182" t="n">
        <v>1</v>
      </c>
      <c r="H58" s="176" t="n">
        <v>1</v>
      </c>
      <c r="I58" s="183" t="n">
        <v>1</v>
      </c>
    </row>
    <row r="59" customFormat="false" ht="12" hidden="false" customHeight="false" outlineLevel="0" collapsed="false">
      <c r="B59" s="173"/>
      <c r="C59" s="174" t="s">
        <v>174</v>
      </c>
      <c r="D59" s="180" t="n">
        <v>0.5</v>
      </c>
      <c r="E59" s="176" t="n">
        <v>0.5</v>
      </c>
      <c r="F59" s="181" t="n">
        <v>0.5</v>
      </c>
      <c r="G59" s="182"/>
      <c r="H59" s="176"/>
      <c r="I59" s="183"/>
    </row>
    <row r="60" customFormat="false" ht="12" hidden="false" customHeight="false" outlineLevel="0" collapsed="false">
      <c r="B60" s="173"/>
      <c r="C60" s="174" t="s">
        <v>175</v>
      </c>
      <c r="D60" s="180"/>
      <c r="E60" s="176"/>
      <c r="F60" s="181"/>
      <c r="G60" s="182" t="n">
        <v>0.1</v>
      </c>
      <c r="H60" s="176" t="n">
        <v>0.1</v>
      </c>
      <c r="I60" s="183" t="n">
        <v>0.1</v>
      </c>
    </row>
    <row r="61" customFormat="false" ht="12" hidden="false" customHeight="false" outlineLevel="0" collapsed="false">
      <c r="B61" s="173" t="n">
        <f aca="false">[2]Resources!A49</f>
        <v>0</v>
      </c>
      <c r="C61" s="174" t="s">
        <v>176</v>
      </c>
      <c r="D61" s="180" t="n">
        <v>1</v>
      </c>
      <c r="E61" s="176" t="n">
        <v>1</v>
      </c>
      <c r="F61" s="181" t="n">
        <v>1</v>
      </c>
      <c r="G61" s="182"/>
      <c r="H61" s="176"/>
      <c r="I61" s="183"/>
    </row>
    <row r="62" customFormat="false" ht="12" hidden="false" customHeight="false" outlineLevel="0" collapsed="false">
      <c r="B62" s="173"/>
      <c r="C62" s="174" t="s">
        <v>177</v>
      </c>
      <c r="D62" s="180" t="n">
        <v>1</v>
      </c>
      <c r="E62" s="176" t="n">
        <v>1</v>
      </c>
      <c r="F62" s="181" t="n">
        <v>1</v>
      </c>
      <c r="G62" s="182"/>
      <c r="H62" s="176"/>
      <c r="I62" s="183"/>
    </row>
    <row r="63" customFormat="false" ht="12" hidden="false" customHeight="false" outlineLevel="0" collapsed="false">
      <c r="B63" s="173"/>
      <c r="C63" s="174" t="s">
        <v>178</v>
      </c>
      <c r="D63" s="180"/>
      <c r="E63" s="176"/>
      <c r="F63" s="181"/>
      <c r="G63" s="182" t="n">
        <v>0.1</v>
      </c>
      <c r="H63" s="176" t="n">
        <v>0.1</v>
      </c>
      <c r="I63" s="183" t="n">
        <v>0.1</v>
      </c>
    </row>
    <row r="64" customFormat="false" ht="12" hidden="false" customHeight="false" outlineLevel="0" collapsed="false">
      <c r="B64" s="173" t="n">
        <f aca="false">[2]Resources!A50</f>
        <v>0</v>
      </c>
      <c r="C64" s="174" t="s">
        <v>179</v>
      </c>
      <c r="D64" s="180" t="n">
        <v>1</v>
      </c>
      <c r="E64" s="176" t="n">
        <v>1</v>
      </c>
      <c r="F64" s="181" t="n">
        <v>1</v>
      </c>
      <c r="G64" s="182"/>
      <c r="H64" s="176"/>
      <c r="I64" s="183"/>
    </row>
    <row r="65" customFormat="false" ht="12" hidden="false" customHeight="false" outlineLevel="0" collapsed="false">
      <c r="B65" s="173"/>
      <c r="C65" s="174" t="s">
        <v>180</v>
      </c>
      <c r="D65" s="175"/>
      <c r="E65" s="176"/>
      <c r="F65" s="179"/>
      <c r="G65" s="178" t="n">
        <v>0.1</v>
      </c>
      <c r="H65" s="176" t="n">
        <v>0.1</v>
      </c>
      <c r="I65" s="177" t="n">
        <v>0.1</v>
      </c>
    </row>
    <row r="66" customFormat="false" ht="12" hidden="false" customHeight="false" outlineLevel="0" collapsed="false">
      <c r="B66" s="173" t="n">
        <f aca="false">[2]Resources!A51</f>
        <v>0</v>
      </c>
      <c r="C66" s="174" t="s">
        <v>181</v>
      </c>
      <c r="D66" s="175"/>
      <c r="E66" s="176"/>
      <c r="F66" s="179"/>
      <c r="G66" s="178" t="n">
        <v>0.05</v>
      </c>
      <c r="H66" s="176" t="n">
        <v>0.05</v>
      </c>
      <c r="I66" s="177" t="n">
        <v>0.05</v>
      </c>
    </row>
    <row r="67" customFormat="false" ht="12" hidden="false" customHeight="false" outlineLevel="0" collapsed="false">
      <c r="B67" s="185" t="s">
        <v>146</v>
      </c>
      <c r="C67" s="186"/>
      <c r="D67" s="187" t="n">
        <f aca="false">SUM(D50:D66)</f>
        <v>6.9</v>
      </c>
      <c r="E67" s="188" t="n">
        <f aca="false">SUM(E50:E66)</f>
        <v>6.9</v>
      </c>
      <c r="F67" s="189" t="n">
        <f aca="false">SUM(F50:F66)</f>
        <v>6.9</v>
      </c>
      <c r="G67" s="187" t="n">
        <f aca="false">SUM(G50:G66)</f>
        <v>1.85</v>
      </c>
      <c r="H67" s="188" t="n">
        <f aca="false">SUM(H50:H66)</f>
        <v>1.85</v>
      </c>
      <c r="I67" s="189" t="n">
        <f aca="false">SUM(I50:I66)</f>
        <v>1.85</v>
      </c>
    </row>
    <row r="69" customFormat="false" ht="12" hidden="false" customHeight="false" outlineLevel="0" collapsed="false">
      <c r="B69" s="148"/>
      <c r="C69" s="149"/>
      <c r="D69" s="150" t="s">
        <v>133</v>
      </c>
      <c r="E69" s="150"/>
      <c r="F69" s="150"/>
      <c r="G69" s="151" t="s">
        <v>134</v>
      </c>
      <c r="H69" s="151"/>
      <c r="I69" s="151"/>
    </row>
    <row r="70" customFormat="false" ht="12" hidden="false" customHeight="false" outlineLevel="0" collapsed="false">
      <c r="B70" s="152" t="s">
        <v>135</v>
      </c>
      <c r="C70" s="153" t="s">
        <v>137</v>
      </c>
      <c r="D70" s="154" t="s">
        <v>138</v>
      </c>
      <c r="E70" s="155" t="s">
        <v>139</v>
      </c>
      <c r="F70" s="156" t="s">
        <v>140</v>
      </c>
      <c r="G70" s="157" t="s">
        <v>138</v>
      </c>
      <c r="H70" s="155" t="s">
        <v>139</v>
      </c>
      <c r="I70" s="158" t="s">
        <v>140</v>
      </c>
    </row>
    <row r="71" customFormat="false" ht="12" hidden="false" customHeight="false" outlineLevel="0" collapsed="false">
      <c r="B71" s="159"/>
      <c r="C71" s="160"/>
      <c r="D71" s="161"/>
      <c r="E71" s="162"/>
      <c r="F71" s="163"/>
      <c r="G71" s="164"/>
      <c r="H71" s="162"/>
      <c r="I71" s="165"/>
    </row>
    <row r="72" customFormat="false" ht="12" hidden="false" customHeight="false" outlineLevel="0" collapsed="false">
      <c r="B72" s="166"/>
      <c r="C72" s="167"/>
      <c r="D72" s="190"/>
      <c r="E72" s="191"/>
      <c r="F72" s="192"/>
      <c r="G72" s="193"/>
      <c r="H72" s="191"/>
      <c r="I72" s="194"/>
    </row>
    <row r="73" customFormat="false" ht="12" hidden="false" customHeight="false" outlineLevel="0" collapsed="false">
      <c r="B73" s="173"/>
      <c r="C73" s="174"/>
      <c r="D73" s="195"/>
      <c r="E73" s="196"/>
      <c r="F73" s="197"/>
      <c r="G73" s="198"/>
      <c r="H73" s="196"/>
      <c r="I73" s="199"/>
    </row>
    <row r="74" customFormat="false" ht="12" hidden="false" customHeight="false" outlineLevel="0" collapsed="false">
      <c r="B74" s="173" t="n">
        <f aca="false">[3]Resources!A69</f>
        <v>0</v>
      </c>
      <c r="C74" s="174" t="s">
        <v>182</v>
      </c>
      <c r="D74" s="200" t="n">
        <v>1</v>
      </c>
      <c r="E74" s="200" t="n">
        <v>1</v>
      </c>
      <c r="F74" s="201" t="n">
        <v>1</v>
      </c>
      <c r="G74" s="198"/>
      <c r="H74" s="198"/>
      <c r="I74" s="198"/>
    </row>
    <row r="75" customFormat="false" ht="12" hidden="false" customHeight="false" outlineLevel="0" collapsed="false">
      <c r="B75" s="173"/>
      <c r="C75" s="174" t="s">
        <v>183</v>
      </c>
      <c r="D75" s="195"/>
      <c r="E75" s="198"/>
      <c r="F75" s="197"/>
      <c r="G75" s="198"/>
      <c r="H75" s="198"/>
      <c r="I75" s="198"/>
    </row>
    <row r="76" customFormat="false" ht="12" hidden="false" customHeight="false" outlineLevel="0" collapsed="false">
      <c r="B76" s="173"/>
      <c r="C76" s="174"/>
      <c r="D76" s="195"/>
      <c r="E76" s="196"/>
      <c r="F76" s="197"/>
      <c r="G76" s="198"/>
      <c r="H76" s="196"/>
      <c r="I76" s="199"/>
    </row>
    <row r="77" customFormat="false" ht="12" hidden="false" customHeight="false" outlineLevel="0" collapsed="false">
      <c r="B77" s="173" t="n">
        <f aca="false">[3]Resources!A70</f>
        <v>0</v>
      </c>
      <c r="C77" s="174" t="s">
        <v>184</v>
      </c>
      <c r="D77" s="202"/>
      <c r="E77" s="203"/>
      <c r="F77" s="204"/>
      <c r="G77" s="205" t="n">
        <v>0.2</v>
      </c>
      <c r="H77" s="206" t="n">
        <v>0.2</v>
      </c>
      <c r="I77" s="68" t="n">
        <v>0.2</v>
      </c>
    </row>
    <row r="78" customFormat="false" ht="12" hidden="false" customHeight="false" outlineLevel="0" collapsed="false">
      <c r="B78" s="173"/>
      <c r="C78" s="174" t="s">
        <v>185</v>
      </c>
      <c r="D78" s="202"/>
      <c r="E78" s="203"/>
      <c r="F78" s="204"/>
      <c r="G78" s="202"/>
      <c r="H78" s="203"/>
      <c r="I78" s="204"/>
    </row>
    <row r="79" customFormat="false" ht="12" hidden="false" customHeight="false" outlineLevel="0" collapsed="false">
      <c r="B79" s="173" t="n">
        <f aca="false">[3]Resources!A71</f>
        <v>0</v>
      </c>
      <c r="C79" s="174"/>
      <c r="D79" s="195"/>
      <c r="E79" s="196"/>
      <c r="F79" s="197"/>
      <c r="G79" s="198"/>
      <c r="H79" s="196"/>
      <c r="I79" s="199"/>
    </row>
    <row r="80" customFormat="false" ht="12" hidden="false" customHeight="false" outlineLevel="0" collapsed="false">
      <c r="B80" s="173"/>
      <c r="C80" s="174" t="s">
        <v>186</v>
      </c>
      <c r="D80" s="207"/>
      <c r="E80" s="203"/>
      <c r="F80" s="208"/>
      <c r="G80" s="205" t="n">
        <v>0.5</v>
      </c>
      <c r="H80" s="206" t="n">
        <v>0.5</v>
      </c>
      <c r="I80" s="68" t="n">
        <v>0.5</v>
      </c>
    </row>
    <row r="81" customFormat="false" ht="12" hidden="false" customHeight="false" outlineLevel="0" collapsed="false">
      <c r="B81" s="173" t="n">
        <f aca="false">[3]Resources!A72</f>
        <v>0</v>
      </c>
      <c r="C81" s="174"/>
      <c r="D81" s="195"/>
      <c r="E81" s="196"/>
      <c r="F81" s="197"/>
      <c r="G81" s="198"/>
      <c r="H81" s="196"/>
      <c r="I81" s="199"/>
    </row>
    <row r="82" customFormat="false" ht="12" hidden="false" customHeight="false" outlineLevel="0" collapsed="false">
      <c r="B82" s="173"/>
      <c r="C82" s="174" t="s">
        <v>187</v>
      </c>
      <c r="D82" s="180" t="n">
        <v>0.5</v>
      </c>
      <c r="E82" s="176" t="n">
        <v>0.5</v>
      </c>
      <c r="F82" s="181" t="n">
        <v>0.5</v>
      </c>
      <c r="G82" s="180"/>
      <c r="H82" s="176"/>
      <c r="I82" s="181"/>
    </row>
    <row r="83" customFormat="false" ht="12" hidden="false" customHeight="false" outlineLevel="0" collapsed="false">
      <c r="B83" s="209"/>
      <c r="C83" s="185" t="s">
        <v>188</v>
      </c>
      <c r="D83" s="210" t="n">
        <v>0.5</v>
      </c>
      <c r="E83" s="211" t="n">
        <v>0.5</v>
      </c>
      <c r="F83" s="212" t="n">
        <v>0.5</v>
      </c>
      <c r="G83" s="180"/>
      <c r="H83" s="176"/>
      <c r="I83" s="181"/>
    </row>
    <row r="84" customFormat="false" ht="12" hidden="false" customHeight="false" outlineLevel="0" collapsed="false">
      <c r="B84" s="209" t="n">
        <f aca="false">[3]Resources!A73</f>
        <v>0</v>
      </c>
      <c r="C84" s="213" t="s">
        <v>189</v>
      </c>
      <c r="D84" s="214" t="n">
        <v>0.4</v>
      </c>
      <c r="E84" s="215" t="n">
        <v>0.4</v>
      </c>
      <c r="F84" s="216" t="n">
        <v>0.4</v>
      </c>
      <c r="G84" s="217" t="n">
        <v>0.4</v>
      </c>
      <c r="H84" s="215" t="n">
        <v>0.4</v>
      </c>
      <c r="I84" s="218" t="n">
        <v>0.4</v>
      </c>
    </row>
    <row r="85" customFormat="false" ht="12" hidden="false" customHeight="false" outlineLevel="0" collapsed="false">
      <c r="B85" s="209"/>
      <c r="C85" s="213" t="s">
        <v>190</v>
      </c>
      <c r="D85" s="214" t="n">
        <v>0.2</v>
      </c>
      <c r="E85" s="215" t="n">
        <v>0.2</v>
      </c>
      <c r="F85" s="216" t="n">
        <v>0.2</v>
      </c>
      <c r="G85" s="217" t="n">
        <v>0.3</v>
      </c>
      <c r="H85" s="215" t="n">
        <v>0.3</v>
      </c>
      <c r="I85" s="218" t="n">
        <v>0.3</v>
      </c>
    </row>
    <row r="86" customFormat="false" ht="12" hidden="false" customHeight="false" outlineLevel="0" collapsed="false">
      <c r="B86" s="209"/>
      <c r="C86" s="213"/>
      <c r="D86" s="214"/>
      <c r="E86" s="215"/>
      <c r="F86" s="216"/>
      <c r="G86" s="217"/>
      <c r="H86" s="215"/>
      <c r="I86" s="218"/>
    </row>
    <row r="87" customFormat="false" ht="12" hidden="false" customHeight="false" outlineLevel="0" collapsed="false">
      <c r="B87" s="209" t="s">
        <v>191</v>
      </c>
      <c r="C87" s="219"/>
      <c r="D87" s="220"/>
      <c r="E87" s="221"/>
      <c r="F87" s="222"/>
      <c r="G87" s="223"/>
      <c r="H87" s="221"/>
      <c r="I87" s="224"/>
    </row>
    <row r="88" customFormat="false" ht="12" hidden="false" customHeight="false" outlineLevel="0" collapsed="false">
      <c r="B88" s="209"/>
      <c r="C88" s="225" t="s">
        <v>192</v>
      </c>
      <c r="D88" s="226"/>
      <c r="E88" s="227"/>
      <c r="F88" s="228"/>
      <c r="G88" s="229" t="n">
        <v>0.1</v>
      </c>
      <c r="H88" s="229" t="n">
        <v>0.1</v>
      </c>
      <c r="I88" s="229" t="n">
        <v>0.1</v>
      </c>
    </row>
    <row r="89" customFormat="false" ht="12" hidden="false" customHeight="false" outlineLevel="0" collapsed="false">
      <c r="B89" s="230"/>
      <c r="C89" s="231" t="s">
        <v>193</v>
      </c>
      <c r="D89" s="232"/>
      <c r="E89" s="233"/>
      <c r="F89" s="234"/>
      <c r="G89" s="235" t="n">
        <v>0.3</v>
      </c>
      <c r="H89" s="233" t="n">
        <v>0.3</v>
      </c>
      <c r="I89" s="236" t="n">
        <v>0.3</v>
      </c>
    </row>
    <row r="90" customFormat="false" ht="12" hidden="false" customHeight="false" outlineLevel="0" collapsed="false">
      <c r="B90" s="185" t="s">
        <v>146</v>
      </c>
      <c r="C90" s="186"/>
      <c r="D90" s="187" t="n">
        <f aca="false">SUM(D71:D89)</f>
        <v>2.6</v>
      </c>
      <c r="E90" s="188" t="n">
        <f aca="false">SUM(E71:E89)</f>
        <v>2.6</v>
      </c>
      <c r="F90" s="189" t="n">
        <f aca="false">SUM(F71:F89)</f>
        <v>2.6</v>
      </c>
      <c r="G90" s="187" t="n">
        <f aca="false">SUM(G71:G89)</f>
        <v>1.8</v>
      </c>
      <c r="H90" s="188" t="n">
        <f aca="false">SUM(H71:H89)</f>
        <v>1.8</v>
      </c>
      <c r="I90" s="189" t="n">
        <f aca="false">SUM(I71:I89)</f>
        <v>1.8</v>
      </c>
    </row>
    <row r="92" customFormat="false" ht="12" hidden="false" customHeight="false" outlineLevel="0" collapsed="false">
      <c r="B92" s="237" t="s">
        <v>164</v>
      </c>
    </row>
    <row r="93" customFormat="false" ht="12" hidden="false" customHeight="false" outlineLevel="0" collapsed="false">
      <c r="B93" s="238"/>
      <c r="C93" s="239"/>
      <c r="D93" s="240" t="s">
        <v>165</v>
      </c>
      <c r="E93" s="240"/>
      <c r="F93" s="240"/>
      <c r="G93" s="240" t="s">
        <v>134</v>
      </c>
      <c r="H93" s="240"/>
      <c r="I93" s="240"/>
    </row>
    <row r="94" customFormat="false" ht="12" hidden="false" customHeight="false" outlineLevel="0" collapsed="false">
      <c r="B94" s="241" t="s">
        <v>135</v>
      </c>
      <c r="C94" s="242" t="s">
        <v>137</v>
      </c>
      <c r="D94" s="243" t="s">
        <v>138</v>
      </c>
      <c r="E94" s="244" t="s">
        <v>139</v>
      </c>
      <c r="F94" s="245" t="s">
        <v>140</v>
      </c>
      <c r="G94" s="243" t="s">
        <v>138</v>
      </c>
      <c r="H94" s="244" t="s">
        <v>139</v>
      </c>
      <c r="I94" s="245" t="s">
        <v>140</v>
      </c>
    </row>
    <row r="95" customFormat="false" ht="12" hidden="false" customHeight="false" outlineLevel="0" collapsed="false">
      <c r="B95" s="246"/>
      <c r="C95" s="247"/>
      <c r="D95" s="248"/>
      <c r="E95" s="249"/>
      <c r="F95" s="250"/>
      <c r="G95" s="248"/>
      <c r="H95" s="249"/>
      <c r="I95" s="250"/>
    </row>
    <row r="96" customFormat="false" ht="12" hidden="false" customHeight="false" outlineLevel="0" collapsed="false">
      <c r="B96" s="251"/>
      <c r="C96" s="185"/>
      <c r="D96" s="252"/>
      <c r="E96" s="253"/>
      <c r="F96" s="254"/>
      <c r="G96" s="252"/>
      <c r="H96" s="253"/>
      <c r="I96" s="254"/>
    </row>
    <row r="99" customFormat="false" ht="12" hidden="false" customHeight="false" outlineLevel="0" collapsed="false">
      <c r="B99" s="148"/>
      <c r="C99" s="149"/>
      <c r="D99" s="150" t="s">
        <v>133</v>
      </c>
      <c r="E99" s="150"/>
      <c r="F99" s="150"/>
      <c r="G99" s="151" t="s">
        <v>134</v>
      </c>
      <c r="H99" s="151"/>
      <c r="I99" s="151"/>
    </row>
    <row r="100" customFormat="false" ht="12" hidden="false" customHeight="false" outlineLevel="0" collapsed="false">
      <c r="B100" s="152" t="s">
        <v>135</v>
      </c>
      <c r="C100" s="153" t="s">
        <v>137</v>
      </c>
      <c r="D100" s="154" t="s">
        <v>138</v>
      </c>
      <c r="E100" s="155" t="s">
        <v>139</v>
      </c>
      <c r="F100" s="156" t="s">
        <v>140</v>
      </c>
      <c r="G100" s="157" t="s">
        <v>138</v>
      </c>
      <c r="H100" s="155" t="s">
        <v>139</v>
      </c>
      <c r="I100" s="158" t="s">
        <v>140</v>
      </c>
    </row>
    <row r="101" customFormat="false" ht="12" hidden="false" customHeight="false" outlineLevel="0" collapsed="false">
      <c r="B101" s="173" t="s">
        <v>194</v>
      </c>
      <c r="C101" s="174" t="s">
        <v>195</v>
      </c>
      <c r="D101" s="255" t="n">
        <v>0</v>
      </c>
      <c r="E101" s="256" t="n">
        <v>0</v>
      </c>
      <c r="F101" s="256" t="n">
        <v>0</v>
      </c>
      <c r="G101" s="256" t="n">
        <v>0</v>
      </c>
      <c r="H101" s="256" t="n">
        <v>0</v>
      </c>
      <c r="I101" s="257" t="n">
        <v>0</v>
      </c>
    </row>
    <row r="102" customFormat="false" ht="12" hidden="false" customHeight="false" outlineLevel="0" collapsed="false">
      <c r="B102" s="258" t="s">
        <v>194</v>
      </c>
      <c r="C102" s="259" t="s">
        <v>196</v>
      </c>
      <c r="D102" s="260" t="n">
        <v>0</v>
      </c>
      <c r="E102" s="261" t="n">
        <v>0</v>
      </c>
      <c r="F102" s="261" t="n">
        <v>0</v>
      </c>
      <c r="G102" s="261" t="n">
        <v>0</v>
      </c>
      <c r="H102" s="261" t="n">
        <v>0</v>
      </c>
      <c r="I102" s="262" t="n">
        <v>0</v>
      </c>
    </row>
    <row r="103" customFormat="false" ht="12" hidden="false" customHeight="false" outlineLevel="0" collapsed="false">
      <c r="B103" s="173" t="s">
        <v>197</v>
      </c>
      <c r="C103" s="174" t="s">
        <v>198</v>
      </c>
      <c r="D103" s="263" t="n">
        <v>0.5</v>
      </c>
      <c r="E103" s="264" t="n">
        <v>0.5</v>
      </c>
      <c r="F103" s="264" t="n">
        <v>0.5</v>
      </c>
      <c r="G103" s="264" t="n">
        <v>0.3</v>
      </c>
      <c r="H103" s="264" t="n">
        <v>0.3</v>
      </c>
      <c r="I103" s="265" t="n">
        <v>0.3</v>
      </c>
    </row>
    <row r="104" customFormat="false" ht="12" hidden="false" customHeight="false" outlineLevel="0" collapsed="false">
      <c r="B104" s="258" t="s">
        <v>197</v>
      </c>
      <c r="C104" s="259" t="s">
        <v>199</v>
      </c>
      <c r="D104" s="260" t="n">
        <v>0</v>
      </c>
      <c r="E104" s="261" t="n">
        <v>0.5</v>
      </c>
      <c r="F104" s="261" t="n">
        <v>0.5</v>
      </c>
      <c r="G104" s="261" t="n">
        <v>0</v>
      </c>
      <c r="H104" s="261" t="n">
        <v>0</v>
      </c>
      <c r="I104" s="262" t="n">
        <v>0</v>
      </c>
    </row>
    <row r="105" customFormat="false" ht="12" hidden="false" customHeight="false" outlineLevel="0" collapsed="false">
      <c r="B105" s="173" t="s">
        <v>197</v>
      </c>
      <c r="C105" s="174" t="s">
        <v>200</v>
      </c>
      <c r="D105" s="263" t="n">
        <v>0</v>
      </c>
      <c r="E105" s="264" t="n">
        <v>0</v>
      </c>
      <c r="F105" s="264" t="n">
        <v>0</v>
      </c>
      <c r="G105" s="264" t="n">
        <v>0.2</v>
      </c>
      <c r="H105" s="264" t="n">
        <v>0.2</v>
      </c>
      <c r="I105" s="265" t="n">
        <v>0.2</v>
      </c>
    </row>
    <row r="106" customFormat="false" ht="12" hidden="false" customHeight="false" outlineLevel="0" collapsed="false">
      <c r="B106" s="173" t="s">
        <v>201</v>
      </c>
      <c r="C106" s="174" t="s">
        <v>202</v>
      </c>
      <c r="D106" s="263" t="n">
        <v>1</v>
      </c>
      <c r="E106" s="264" t="n">
        <v>1</v>
      </c>
      <c r="F106" s="264" t="n">
        <v>1</v>
      </c>
      <c r="G106" s="264" t="n">
        <v>0</v>
      </c>
      <c r="H106" s="264" t="n">
        <v>0</v>
      </c>
      <c r="I106" s="265" t="n">
        <v>0</v>
      </c>
    </row>
    <row r="107" customFormat="false" ht="12" hidden="false" customHeight="false" outlineLevel="0" collapsed="false">
      <c r="B107" s="173" t="s">
        <v>201</v>
      </c>
      <c r="C107" s="174" t="s">
        <v>203</v>
      </c>
      <c r="D107" s="263" t="n">
        <v>0</v>
      </c>
      <c r="E107" s="264" t="n">
        <v>0</v>
      </c>
      <c r="F107" s="264" t="n">
        <v>0</v>
      </c>
      <c r="G107" s="264" t="n">
        <v>0</v>
      </c>
      <c r="H107" s="264" t="n">
        <v>0</v>
      </c>
      <c r="I107" s="265" t="n">
        <v>0</v>
      </c>
    </row>
    <row r="108" customFormat="false" ht="12" hidden="false" customHeight="false" outlineLevel="0" collapsed="false">
      <c r="B108" s="173" t="s">
        <v>201</v>
      </c>
      <c r="C108" s="266" t="s">
        <v>204</v>
      </c>
      <c r="D108" s="263" t="n">
        <v>1</v>
      </c>
      <c r="E108" s="264" t="n">
        <v>1</v>
      </c>
      <c r="F108" s="264" t="n">
        <v>1</v>
      </c>
      <c r="G108" s="264" t="n">
        <v>0</v>
      </c>
      <c r="H108" s="264" t="n">
        <v>0</v>
      </c>
      <c r="I108" s="265" t="n">
        <v>0</v>
      </c>
    </row>
    <row r="109" customFormat="false" ht="12" hidden="false" customHeight="false" outlineLevel="0" collapsed="false">
      <c r="B109" s="267" t="s">
        <v>201</v>
      </c>
      <c r="C109" s="268" t="s">
        <v>205</v>
      </c>
      <c r="D109" s="263" t="n">
        <v>0.2</v>
      </c>
      <c r="E109" s="264" t="n">
        <v>0.2</v>
      </c>
      <c r="F109" s="264" t="n">
        <v>0.2</v>
      </c>
      <c r="G109" s="264" t="n">
        <v>0</v>
      </c>
      <c r="H109" s="264" t="n">
        <v>0</v>
      </c>
      <c r="I109" s="265" t="n">
        <v>0</v>
      </c>
    </row>
    <row r="110" customFormat="false" ht="12" hidden="false" customHeight="false" outlineLevel="0" collapsed="false">
      <c r="B110" s="267" t="s">
        <v>206</v>
      </c>
      <c r="C110" s="268" t="s">
        <v>207</v>
      </c>
      <c r="D110" s="269" t="n">
        <v>0.3</v>
      </c>
      <c r="E110" s="270" t="n">
        <v>0.3</v>
      </c>
      <c r="F110" s="270" t="n">
        <v>0.3</v>
      </c>
      <c r="G110" s="270" t="n">
        <v>0</v>
      </c>
      <c r="H110" s="270" t="n">
        <v>0</v>
      </c>
      <c r="I110" s="271" t="n">
        <v>0</v>
      </c>
    </row>
    <row r="111" customFormat="false" ht="12" hidden="false" customHeight="false" outlineLevel="0" collapsed="false">
      <c r="B111" s="185" t="s">
        <v>146</v>
      </c>
      <c r="C111" s="186"/>
      <c r="D111" s="272" t="n">
        <f aca="false">SUM(D101:D110)</f>
        <v>3</v>
      </c>
      <c r="E111" s="273" t="n">
        <f aca="false">SUM(E101:E110)</f>
        <v>3.5</v>
      </c>
      <c r="F111" s="274" t="n">
        <f aca="false">SUM(F101:F110)</f>
        <v>3.5</v>
      </c>
      <c r="G111" s="272" t="n">
        <f aca="false">SUM(G101:G110)</f>
        <v>0.5</v>
      </c>
      <c r="H111" s="273" t="n">
        <f aca="false">SUM(H101:H110)</f>
        <v>0.5</v>
      </c>
      <c r="I111" s="274" t="n">
        <f aca="false">SUM(I101:I110)</f>
        <v>0.5</v>
      </c>
    </row>
    <row r="112" customFormat="false" ht="12" hidden="false" customHeight="false" outlineLevel="0" collapsed="false">
      <c r="B112" s="275"/>
      <c r="C112" s="275"/>
      <c r="D112" s="275"/>
      <c r="E112" s="275"/>
      <c r="F112" s="275"/>
      <c r="G112" s="275"/>
      <c r="H112" s="275"/>
      <c r="I112" s="275"/>
    </row>
    <row r="113" customFormat="false" ht="12" hidden="false" customHeight="false" outlineLevel="0" collapsed="false">
      <c r="B113" s="237" t="s">
        <v>164</v>
      </c>
      <c r="C113" s="275"/>
      <c r="D113" s="275"/>
      <c r="E113" s="275"/>
      <c r="F113" s="275"/>
      <c r="G113" s="275"/>
      <c r="H113" s="275"/>
      <c r="I113" s="275"/>
    </row>
    <row r="114" customFormat="false" ht="12" hidden="false" customHeight="false" outlineLevel="0" collapsed="false">
      <c r="B114" s="238"/>
      <c r="C114" s="239"/>
      <c r="D114" s="240" t="s">
        <v>165</v>
      </c>
      <c r="E114" s="240"/>
      <c r="F114" s="240"/>
      <c r="G114" s="240" t="s">
        <v>134</v>
      </c>
      <c r="H114" s="240"/>
      <c r="I114" s="240"/>
    </row>
    <row r="115" customFormat="false" ht="12" hidden="false" customHeight="false" outlineLevel="0" collapsed="false">
      <c r="B115" s="241" t="s">
        <v>135</v>
      </c>
      <c r="C115" s="242" t="s">
        <v>137</v>
      </c>
      <c r="D115" s="243" t="s">
        <v>138</v>
      </c>
      <c r="E115" s="244" t="s">
        <v>139</v>
      </c>
      <c r="F115" s="245" t="s">
        <v>140</v>
      </c>
      <c r="G115" s="243" t="s">
        <v>138</v>
      </c>
      <c r="H115" s="244" t="s">
        <v>139</v>
      </c>
      <c r="I115" s="245" t="s">
        <v>140</v>
      </c>
    </row>
    <row r="116" customFormat="false" ht="12" hidden="false" customHeight="false" outlineLevel="0" collapsed="false">
      <c r="B116" s="230"/>
      <c r="C116" s="276"/>
      <c r="D116" s="277"/>
      <c r="E116" s="278"/>
      <c r="F116" s="279"/>
      <c r="G116" s="280"/>
      <c r="H116" s="281"/>
      <c r="I116" s="282"/>
    </row>
  </sheetData>
  <mergeCells count="16">
    <mergeCell ref="D8:F8"/>
    <mergeCell ref="G8:I8"/>
    <mergeCell ref="D27:F27"/>
    <mergeCell ref="G27:I27"/>
    <mergeCell ref="D43:F43"/>
    <mergeCell ref="G43:I43"/>
    <mergeCell ref="D48:F48"/>
    <mergeCell ref="G48:I48"/>
    <mergeCell ref="D69:F69"/>
    <mergeCell ref="G69:I69"/>
    <mergeCell ref="D93:F93"/>
    <mergeCell ref="G93:I93"/>
    <mergeCell ref="D99:F99"/>
    <mergeCell ref="G99:I99"/>
    <mergeCell ref="D114:F114"/>
    <mergeCell ref="G114:I114"/>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4.xml><?xml version="1.0" encoding="utf-8"?>
<worksheet xmlns="http://schemas.openxmlformats.org/spreadsheetml/2006/main" xmlns:r="http://schemas.openxmlformats.org/officeDocument/2006/relationships">
  <sheetPr filterMode="false">
    <pageSetUpPr fitToPage="false"/>
  </sheetPr>
  <dimension ref="A2:I1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O47" activeCellId="0" sqref="O47"/>
    </sheetView>
  </sheetViews>
  <sheetFormatPr defaultRowHeight="12" zeroHeight="false" outlineLevelRow="0" outlineLevelCol="0"/>
  <cols>
    <col collapsed="false" customWidth="true" hidden="false" outlineLevel="0" max="1" min="1" style="62" width="12.5"/>
    <col collapsed="false" customWidth="true" hidden="false" outlineLevel="0" max="2" min="2" style="62" width="24.49"/>
    <col collapsed="false" customWidth="true" hidden="false" outlineLevel="0" max="3" min="3" style="62" width="22.16"/>
    <col collapsed="false" customWidth="true" hidden="false" outlineLevel="0" max="1025" min="4" style="62" width="8.83"/>
  </cols>
  <sheetData>
    <row r="2" customFormat="false" ht="12" hidden="false" customHeight="false" outlineLevel="0" collapsed="false">
      <c r="A2" s="63" t="s">
        <v>0</v>
      </c>
      <c r="B2" s="64"/>
    </row>
    <row r="3" customFormat="false" ht="12" hidden="false" customHeight="false" outlineLevel="0" collapsed="false">
      <c r="A3" s="65" t="s">
        <v>2</v>
      </c>
      <c r="B3" s="66" t="str">
        <f aca="false">Metrics!B3</f>
        <v>Operations</v>
      </c>
    </row>
    <row r="4" customFormat="false" ht="12" hidden="false" customHeight="false" outlineLevel="0" collapsed="false">
      <c r="A4" s="67" t="s">
        <v>5</v>
      </c>
      <c r="B4" s="68" t="n">
        <v>2017</v>
      </c>
    </row>
    <row r="5" customFormat="false" ht="12" hidden="false" customHeight="false" outlineLevel="0" collapsed="false">
      <c r="A5" s="69" t="s">
        <v>7</v>
      </c>
      <c r="B5" s="70" t="str">
        <f aca="false">Metrics!B5</f>
        <v>Matt Doidge</v>
      </c>
    </row>
    <row r="7" customFormat="false" ht="12" hidden="false" customHeight="false" outlineLevel="0" collapsed="false">
      <c r="A7" s="71" t="s">
        <v>132</v>
      </c>
      <c r="B7" s="71"/>
      <c r="C7" s="71"/>
    </row>
    <row r="8" customFormat="false" ht="13.5" hidden="false" customHeight="true" outlineLevel="0" collapsed="false">
      <c r="A8" s="72"/>
      <c r="B8" s="73"/>
      <c r="C8" s="74"/>
      <c r="D8" s="75" t="s">
        <v>133</v>
      </c>
      <c r="E8" s="75"/>
      <c r="F8" s="75"/>
      <c r="G8" s="76" t="s">
        <v>134</v>
      </c>
      <c r="H8" s="76"/>
      <c r="I8" s="76"/>
    </row>
    <row r="9" customFormat="false" ht="12" hidden="false" customHeight="false" outlineLevel="0" collapsed="false">
      <c r="A9" s="77" t="s">
        <v>135</v>
      </c>
      <c r="B9" s="78" t="s">
        <v>136</v>
      </c>
      <c r="C9" s="78" t="s">
        <v>137</v>
      </c>
      <c r="D9" s="79" t="s">
        <v>138</v>
      </c>
      <c r="E9" s="80" t="s">
        <v>139</v>
      </c>
      <c r="F9" s="81" t="s">
        <v>140</v>
      </c>
      <c r="G9" s="82" t="s">
        <v>138</v>
      </c>
      <c r="H9" s="80" t="s">
        <v>139</v>
      </c>
      <c r="I9" s="83" t="s">
        <v>140</v>
      </c>
    </row>
    <row r="10" customFormat="false" ht="12" hidden="false" customHeight="false" outlineLevel="0" collapsed="false">
      <c r="A10" s="84" t="s">
        <v>141</v>
      </c>
      <c r="B10" s="85" t="s">
        <v>142</v>
      </c>
      <c r="C10" s="85" t="s">
        <v>35</v>
      </c>
      <c r="D10" s="86" t="n">
        <v>0.5</v>
      </c>
      <c r="E10" s="87" t="n">
        <v>0.5</v>
      </c>
      <c r="F10" s="88" t="n">
        <v>0.5</v>
      </c>
      <c r="G10" s="89"/>
      <c r="H10" s="90"/>
      <c r="I10" s="91"/>
    </row>
    <row r="11" customFormat="false" ht="12" hidden="false" customHeight="false" outlineLevel="0" collapsed="false">
      <c r="A11" s="92"/>
      <c r="B11" s="93"/>
      <c r="C11" s="85"/>
      <c r="D11" s="94"/>
      <c r="E11" s="95"/>
      <c r="F11" s="96"/>
      <c r="G11" s="94"/>
      <c r="H11" s="95"/>
      <c r="I11" s="96"/>
    </row>
    <row r="12" customFormat="false" ht="12" hidden="false" customHeight="false" outlineLevel="0" collapsed="false">
      <c r="A12" s="92" t="s">
        <v>143</v>
      </c>
      <c r="B12" s="93" t="s">
        <v>144</v>
      </c>
      <c r="C12" s="97" t="s">
        <v>145</v>
      </c>
      <c r="D12" s="98" t="n">
        <v>0.5</v>
      </c>
      <c r="E12" s="99" t="n">
        <v>0.5</v>
      </c>
      <c r="F12" s="100" t="n">
        <v>0.5</v>
      </c>
      <c r="G12" s="98"/>
      <c r="H12" s="99"/>
      <c r="I12" s="100"/>
    </row>
    <row r="13" customFormat="false" ht="12" hidden="false" customHeight="false" outlineLevel="0" collapsed="false">
      <c r="A13" s="92"/>
      <c r="B13" s="93"/>
      <c r="C13" s="101"/>
      <c r="D13" s="98"/>
      <c r="E13" s="99"/>
      <c r="F13" s="100"/>
      <c r="G13" s="98"/>
      <c r="H13" s="99"/>
      <c r="I13" s="100"/>
    </row>
    <row r="14" customFormat="false" ht="12" hidden="false" customHeight="false" outlineLevel="0" collapsed="false">
      <c r="A14" s="102"/>
      <c r="B14" s="101"/>
      <c r="C14" s="101"/>
      <c r="D14" s="98"/>
      <c r="E14" s="99"/>
      <c r="F14" s="103"/>
      <c r="G14" s="98"/>
      <c r="H14" s="99"/>
      <c r="I14" s="100"/>
    </row>
    <row r="15" customFormat="false" ht="12" hidden="false" customHeight="false" outlineLevel="0" collapsed="false">
      <c r="A15" s="102"/>
      <c r="B15" s="101"/>
      <c r="C15" s="101"/>
      <c r="D15" s="98"/>
      <c r="E15" s="99"/>
      <c r="F15" s="103"/>
      <c r="G15" s="98"/>
      <c r="H15" s="99"/>
      <c r="I15" s="100"/>
    </row>
    <row r="16" customFormat="false" ht="12" hidden="false" customHeight="false" outlineLevel="0" collapsed="false">
      <c r="A16" s="102"/>
      <c r="B16" s="101"/>
      <c r="C16" s="101"/>
      <c r="D16" s="98"/>
      <c r="E16" s="99"/>
      <c r="F16" s="103"/>
      <c r="G16" s="98"/>
      <c r="H16" s="99"/>
      <c r="I16" s="100"/>
    </row>
    <row r="17" customFormat="false" ht="12" hidden="false" customHeight="false" outlineLevel="0" collapsed="false">
      <c r="A17" s="104"/>
      <c r="B17" s="105"/>
      <c r="C17" s="105"/>
      <c r="D17" s="106"/>
      <c r="E17" s="107"/>
      <c r="F17" s="108"/>
      <c r="G17" s="106"/>
      <c r="H17" s="107"/>
      <c r="I17" s="109"/>
    </row>
    <row r="18" customFormat="false" ht="12" hidden="false" customHeight="false" outlineLevel="0" collapsed="false">
      <c r="A18" s="110" t="s">
        <v>146</v>
      </c>
      <c r="B18" s="111"/>
      <c r="C18" s="112"/>
      <c r="D18" s="113" t="n">
        <f aca="false">SUM(D10:D17)</f>
        <v>1</v>
      </c>
      <c r="E18" s="114" t="n">
        <f aca="false">SUM(E10:E17)</f>
        <v>1</v>
      </c>
      <c r="F18" s="115" t="n">
        <f aca="false">SUM(F10:F17)</f>
        <v>1</v>
      </c>
      <c r="G18" s="113" t="n">
        <f aca="false">SUM(G10:G17)</f>
        <v>0</v>
      </c>
      <c r="H18" s="114" t="n">
        <f aca="false">SUM(H10:H17)</f>
        <v>0</v>
      </c>
      <c r="I18" s="115" t="n">
        <f aca="false">SUM(I10:I17)</f>
        <v>0</v>
      </c>
    </row>
    <row r="20" customFormat="false" ht="12" hidden="false" customHeight="false" outlineLevel="0" collapsed="false">
      <c r="A20" s="71"/>
      <c r="B20" s="71"/>
    </row>
    <row r="21" customFormat="false" ht="13.5" hidden="false" customHeight="true" outlineLevel="0" collapsed="false">
      <c r="A21" s="71" t="s">
        <v>147</v>
      </c>
    </row>
    <row r="22" customFormat="false" ht="13.5" hidden="false" customHeight="true" outlineLevel="0" collapsed="false">
      <c r="A22" s="71"/>
    </row>
    <row r="23" customFormat="false" ht="13.5" hidden="false" customHeight="true" outlineLevel="0" collapsed="false">
      <c r="A23" s="71"/>
      <c r="B23" s="116" t="s">
        <v>148</v>
      </c>
      <c r="C23" s="116" t="s">
        <v>149</v>
      </c>
    </row>
    <row r="24" customFormat="false" ht="13.5" hidden="false" customHeight="true" outlineLevel="0" collapsed="false">
      <c r="A24" s="71"/>
      <c r="C24" s="116" t="s">
        <v>208</v>
      </c>
    </row>
    <row r="25" customFormat="false" ht="13.5" hidden="false" customHeight="true" outlineLevel="0" collapsed="false">
      <c r="A25" s="71"/>
      <c r="B25" s="116" t="s">
        <v>151</v>
      </c>
      <c r="C25" s="116" t="s">
        <v>209</v>
      </c>
    </row>
    <row r="26" customFormat="false" ht="13.5" hidden="false" customHeight="true" outlineLevel="0" collapsed="false">
      <c r="A26" s="71"/>
      <c r="B26" s="116" t="s">
        <v>210</v>
      </c>
      <c r="C26" s="116" t="s">
        <v>211</v>
      </c>
    </row>
    <row r="27" customFormat="false" ht="13.5" hidden="false" customHeight="true" outlineLevel="0" collapsed="false">
      <c r="A27" s="71"/>
      <c r="B27" s="116" t="s">
        <v>212</v>
      </c>
      <c r="C27" s="116" t="s">
        <v>213</v>
      </c>
    </row>
    <row r="28" customFormat="false" ht="12" hidden="false" customHeight="false" outlineLevel="0" collapsed="false">
      <c r="A28" s="116"/>
    </row>
    <row r="29" customFormat="false" ht="12" hidden="false" customHeight="false" outlineLevel="0" collapsed="false">
      <c r="A29" s="116"/>
      <c r="B29" s="283" t="s">
        <v>214</v>
      </c>
      <c r="C29" s="118"/>
      <c r="D29" s="119" t="s">
        <v>133</v>
      </c>
      <c r="E29" s="119"/>
      <c r="F29" s="119"/>
      <c r="G29" s="120" t="s">
        <v>134</v>
      </c>
      <c r="H29" s="120"/>
      <c r="I29" s="120"/>
    </row>
    <row r="30" customFormat="false" ht="12" hidden="false" customHeight="false" outlineLevel="0" collapsed="false">
      <c r="A30" s="116"/>
      <c r="B30" s="121" t="s">
        <v>135</v>
      </c>
      <c r="C30" s="122" t="s">
        <v>137</v>
      </c>
      <c r="D30" s="123" t="s">
        <v>138</v>
      </c>
      <c r="E30" s="123" t="s">
        <v>139</v>
      </c>
      <c r="F30" s="124" t="s">
        <v>140</v>
      </c>
      <c r="G30" s="124" t="s">
        <v>138</v>
      </c>
      <c r="H30" s="123" t="s">
        <v>139</v>
      </c>
      <c r="I30" s="123" t="s">
        <v>140</v>
      </c>
    </row>
    <row r="31" customFormat="false" ht="12" hidden="false" customHeight="false" outlineLevel="0" collapsed="false">
      <c r="B31" s="125" t="n">
        <f aca="false">[1]Resources!A26</f>
        <v>0</v>
      </c>
      <c r="C31" s="126" t="s">
        <v>153</v>
      </c>
      <c r="D31" s="127" t="n">
        <v>1</v>
      </c>
      <c r="E31" s="127" t="n">
        <v>1</v>
      </c>
      <c r="F31" s="128" t="n">
        <v>1</v>
      </c>
      <c r="G31" s="128"/>
      <c r="H31" s="127"/>
      <c r="I31" s="127"/>
    </row>
    <row r="32" customFormat="false" ht="12" hidden="false" customHeight="false" outlineLevel="0" collapsed="false">
      <c r="B32" s="125"/>
      <c r="C32" s="126" t="s">
        <v>154</v>
      </c>
      <c r="D32" s="127" t="n">
        <v>1</v>
      </c>
      <c r="E32" s="127" t="n">
        <v>1</v>
      </c>
      <c r="F32" s="128" t="n">
        <v>1</v>
      </c>
      <c r="G32" s="128"/>
      <c r="H32" s="129"/>
      <c r="I32" s="129"/>
    </row>
    <row r="33" customFormat="false" ht="12" hidden="false" customHeight="false" outlineLevel="0" collapsed="false">
      <c r="B33" s="130"/>
      <c r="C33" s="126" t="s">
        <v>155</v>
      </c>
      <c r="D33" s="127"/>
      <c r="E33" s="127"/>
      <c r="F33" s="128"/>
      <c r="G33" s="128" t="n">
        <v>0.3</v>
      </c>
      <c r="H33" s="129" t="n">
        <v>0.3</v>
      </c>
      <c r="I33" s="129" t="n">
        <v>0.3</v>
      </c>
    </row>
    <row r="34" customFormat="false" ht="12" hidden="false" customHeight="false" outlineLevel="0" collapsed="false">
      <c r="B34" s="130" t="n">
        <f aca="false">[1]Resources!A27</f>
        <v>0</v>
      </c>
      <c r="C34" s="131" t="s">
        <v>156</v>
      </c>
      <c r="D34" s="132" t="n">
        <v>1</v>
      </c>
      <c r="E34" s="132" t="n">
        <v>1</v>
      </c>
      <c r="F34" s="133" t="n">
        <v>1</v>
      </c>
      <c r="G34" s="133"/>
      <c r="H34" s="132"/>
      <c r="I34" s="132"/>
    </row>
    <row r="35" customFormat="false" ht="12" hidden="false" customHeight="false" outlineLevel="0" collapsed="false">
      <c r="B35" s="130"/>
      <c r="C35" s="131" t="s">
        <v>157</v>
      </c>
      <c r="D35" s="132"/>
      <c r="E35" s="132"/>
      <c r="F35" s="133"/>
      <c r="G35" s="133" t="n">
        <v>0.5</v>
      </c>
      <c r="H35" s="132" t="n">
        <v>0.5</v>
      </c>
      <c r="I35" s="132" t="n">
        <v>0.5</v>
      </c>
    </row>
    <row r="36" customFormat="false" ht="12" hidden="false" customHeight="false" outlineLevel="0" collapsed="false">
      <c r="B36" s="130"/>
      <c r="C36" s="131" t="s">
        <v>158</v>
      </c>
      <c r="D36" s="132"/>
      <c r="E36" s="132"/>
      <c r="F36" s="133"/>
      <c r="G36" s="133" t="n">
        <v>0.5</v>
      </c>
      <c r="H36" s="132" t="n">
        <v>0.5</v>
      </c>
      <c r="I36" s="132" t="n">
        <v>0.5</v>
      </c>
    </row>
    <row r="37" customFormat="false" ht="12" hidden="false" customHeight="false" outlineLevel="0" collapsed="false">
      <c r="B37" s="130" t="n">
        <f aca="false">[1]Resources!A28</f>
        <v>0</v>
      </c>
      <c r="C37" s="131" t="s">
        <v>159</v>
      </c>
      <c r="D37" s="132" t="n">
        <v>1</v>
      </c>
      <c r="E37" s="132" t="n">
        <v>1</v>
      </c>
      <c r="F37" s="133" t="n">
        <v>1</v>
      </c>
      <c r="G37" s="133"/>
      <c r="H37" s="132"/>
      <c r="I37" s="132"/>
    </row>
    <row r="38" customFormat="false" ht="12" hidden="false" customHeight="false" outlineLevel="0" collapsed="false">
      <c r="B38" s="130"/>
      <c r="C38" s="131" t="s">
        <v>160</v>
      </c>
      <c r="D38" s="132" t="n">
        <v>1</v>
      </c>
      <c r="E38" s="132" t="n">
        <v>1</v>
      </c>
      <c r="F38" s="133" t="n">
        <v>1</v>
      </c>
      <c r="G38" s="133"/>
      <c r="H38" s="132"/>
      <c r="I38" s="132"/>
    </row>
    <row r="39" customFormat="false" ht="12" hidden="false" customHeight="false" outlineLevel="0" collapsed="false">
      <c r="B39" s="130"/>
      <c r="C39" s="131" t="s">
        <v>161</v>
      </c>
      <c r="D39" s="132"/>
      <c r="E39" s="132"/>
      <c r="F39" s="133"/>
      <c r="G39" s="133" t="n">
        <v>0.5</v>
      </c>
      <c r="H39" s="132" t="n">
        <v>0.5</v>
      </c>
      <c r="I39" s="132" t="n">
        <v>0.5</v>
      </c>
    </row>
    <row r="40" customFormat="false" ht="12" hidden="false" customHeight="false" outlineLevel="0" collapsed="false">
      <c r="B40" s="130" t="n">
        <f aca="false">[1]Resources!A29</f>
        <v>0</v>
      </c>
      <c r="C40" s="131" t="s">
        <v>162</v>
      </c>
      <c r="D40" s="132" t="n">
        <v>0.5</v>
      </c>
      <c r="E40" s="132" t="n">
        <v>0.5</v>
      </c>
      <c r="F40" s="133" t="n">
        <v>0.5</v>
      </c>
      <c r="G40" s="133"/>
      <c r="H40" s="132"/>
      <c r="I40" s="132"/>
    </row>
    <row r="41" customFormat="false" ht="12" hidden="false" customHeight="false" outlineLevel="0" collapsed="false">
      <c r="C41" s="131" t="s">
        <v>163</v>
      </c>
      <c r="D41" s="132"/>
      <c r="E41" s="132"/>
      <c r="F41" s="133"/>
      <c r="G41" s="133" t="n">
        <v>0.1</v>
      </c>
      <c r="H41" s="132" t="n">
        <v>0.1</v>
      </c>
      <c r="I41" s="132" t="n">
        <v>0.1</v>
      </c>
    </row>
    <row r="42" customFormat="false" ht="12" hidden="false" customHeight="false" outlineLevel="0" collapsed="false">
      <c r="B42" s="131" t="s">
        <v>146</v>
      </c>
      <c r="C42" s="134"/>
      <c r="D42" s="135" t="n">
        <f aca="false">SUM(D20:D41)</f>
        <v>5.5</v>
      </c>
      <c r="E42" s="135" t="n">
        <f aca="false">SUM(E20:E41)</f>
        <v>5.5</v>
      </c>
      <c r="F42" s="135" t="n">
        <f aca="false">SUM(F20:F41)</f>
        <v>5.5</v>
      </c>
      <c r="G42" s="135" t="n">
        <f aca="false">SUM(G20:G41)</f>
        <v>1.9</v>
      </c>
      <c r="H42" s="135" t="n">
        <f aca="false">SUM(H20:H41)</f>
        <v>1.9</v>
      </c>
      <c r="I42" s="135" t="n">
        <f aca="false">SUM(I20:I41)</f>
        <v>1.9</v>
      </c>
    </row>
    <row r="44" customFormat="false" ht="12" hidden="false" customHeight="false" outlineLevel="0" collapsed="false">
      <c r="B44" s="71" t="s">
        <v>164</v>
      </c>
    </row>
    <row r="45" customFormat="false" ht="12" hidden="false" customHeight="false" outlineLevel="0" collapsed="false">
      <c r="B45" s="136"/>
      <c r="C45" s="137"/>
      <c r="D45" s="138" t="s">
        <v>165</v>
      </c>
      <c r="E45" s="138"/>
      <c r="F45" s="138"/>
      <c r="G45" s="138" t="s">
        <v>134</v>
      </c>
      <c r="H45" s="138"/>
      <c r="I45" s="138"/>
    </row>
    <row r="46" customFormat="false" ht="12" hidden="false" customHeight="false" outlineLevel="0" collapsed="false">
      <c r="B46" s="139" t="s">
        <v>135</v>
      </c>
      <c r="C46" s="140" t="s">
        <v>137</v>
      </c>
      <c r="D46" s="141" t="s">
        <v>138</v>
      </c>
      <c r="E46" s="141" t="s">
        <v>139</v>
      </c>
      <c r="F46" s="142" t="s">
        <v>140</v>
      </c>
      <c r="G46" s="141" t="s">
        <v>138</v>
      </c>
      <c r="H46" s="141" t="s">
        <v>139</v>
      </c>
      <c r="I46" s="142" t="s">
        <v>140</v>
      </c>
    </row>
    <row r="47" customFormat="false" ht="12" hidden="false" customHeight="false" outlineLevel="0" collapsed="false">
      <c r="B47" s="143" t="s">
        <v>166</v>
      </c>
      <c r="C47" s="144" t="s">
        <v>161</v>
      </c>
      <c r="D47" s="145" t="n">
        <v>0.5</v>
      </c>
      <c r="E47" s="145" t="n">
        <v>0.5</v>
      </c>
      <c r="F47" s="146" t="n">
        <v>0.5</v>
      </c>
      <c r="G47" s="145"/>
      <c r="H47" s="145"/>
      <c r="I47" s="146"/>
    </row>
    <row r="48" customFormat="false" ht="12" hidden="false" customHeight="false" outlineLevel="0" collapsed="false">
      <c r="B48" s="130" t="s">
        <v>166</v>
      </c>
      <c r="C48" s="130" t="s">
        <v>159</v>
      </c>
      <c r="D48" s="147"/>
      <c r="E48" s="147"/>
      <c r="F48" s="147"/>
      <c r="G48" s="147" t="n">
        <v>1</v>
      </c>
      <c r="H48" s="147" t="n">
        <v>1</v>
      </c>
      <c r="I48" s="147" t="n">
        <v>1</v>
      </c>
    </row>
    <row r="50" customFormat="false" ht="12" hidden="false" customHeight="false" outlineLevel="0" collapsed="false">
      <c r="B50" s="148"/>
      <c r="C50" s="149"/>
      <c r="D50" s="150" t="s">
        <v>133</v>
      </c>
      <c r="E50" s="150"/>
      <c r="F50" s="150"/>
      <c r="G50" s="151" t="s">
        <v>134</v>
      </c>
      <c r="H50" s="151"/>
      <c r="I50" s="151"/>
    </row>
    <row r="51" customFormat="false" ht="12" hidden="false" customHeight="false" outlineLevel="0" collapsed="false">
      <c r="B51" s="152" t="s">
        <v>135</v>
      </c>
      <c r="C51" s="153" t="s">
        <v>137</v>
      </c>
      <c r="D51" s="154" t="s">
        <v>138</v>
      </c>
      <c r="E51" s="155" t="s">
        <v>139</v>
      </c>
      <c r="F51" s="156" t="s">
        <v>140</v>
      </c>
      <c r="G51" s="157" t="s">
        <v>138</v>
      </c>
      <c r="H51" s="155" t="s">
        <v>139</v>
      </c>
      <c r="I51" s="158" t="s">
        <v>140</v>
      </c>
    </row>
    <row r="52" customFormat="false" ht="12" hidden="false" customHeight="false" outlineLevel="0" collapsed="false">
      <c r="B52" s="159"/>
      <c r="C52" s="160"/>
      <c r="D52" s="161"/>
      <c r="E52" s="162"/>
      <c r="F52" s="163"/>
      <c r="G52" s="164"/>
      <c r="H52" s="162"/>
      <c r="I52" s="165"/>
    </row>
    <row r="53" customFormat="false" ht="12" hidden="false" customHeight="false" outlineLevel="0" collapsed="false">
      <c r="B53" s="166" t="str">
        <f aca="false">[2]Resources!A47</f>
        <v>* https://archive.gridpp.ac.uk/deployment/status/reports/GridPP4+-Tier-2%20Pledge%20levels-Aug2015.xlsx</v>
      </c>
      <c r="C53" s="167" t="s">
        <v>167</v>
      </c>
      <c r="D53" s="168" t="n">
        <v>0.85</v>
      </c>
      <c r="E53" s="169" t="n">
        <v>0.85</v>
      </c>
      <c r="F53" s="170" t="n">
        <v>0.85</v>
      </c>
      <c r="G53" s="171" t="n">
        <v>0.15</v>
      </c>
      <c r="H53" s="169" t="n">
        <v>0.15</v>
      </c>
      <c r="I53" s="172" t="n">
        <v>0.15</v>
      </c>
    </row>
    <row r="54" customFormat="false" ht="12" hidden="false" customHeight="false" outlineLevel="0" collapsed="false">
      <c r="B54" s="173"/>
      <c r="C54" s="174" t="s">
        <v>168</v>
      </c>
      <c r="D54" s="175" t="n">
        <v>0.55</v>
      </c>
      <c r="E54" s="176" t="n">
        <v>0.55</v>
      </c>
      <c r="F54" s="177" t="n">
        <v>0.55</v>
      </c>
      <c r="G54" s="178" t="n">
        <v>0.2</v>
      </c>
      <c r="H54" s="176" t="n">
        <v>0.2</v>
      </c>
      <c r="I54" s="177" t="n">
        <v>0.2</v>
      </c>
    </row>
    <row r="55" customFormat="false" ht="12" hidden="false" customHeight="false" outlineLevel="0" collapsed="false">
      <c r="B55" s="173"/>
      <c r="C55" s="174" t="s">
        <v>169</v>
      </c>
      <c r="D55" s="175"/>
      <c r="E55" s="176"/>
      <c r="F55" s="179"/>
      <c r="G55" s="178" t="n">
        <v>0.1</v>
      </c>
      <c r="H55" s="178" t="n">
        <v>0.1</v>
      </c>
      <c r="I55" s="177" t="n">
        <v>0.1</v>
      </c>
    </row>
    <row r="56" customFormat="false" ht="12" hidden="false" customHeight="false" outlineLevel="0" collapsed="false">
      <c r="B56" s="173"/>
      <c r="C56" s="174" t="s">
        <v>170</v>
      </c>
      <c r="D56" s="175"/>
      <c r="E56" s="176"/>
      <c r="F56" s="179"/>
      <c r="G56" s="178" t="n">
        <v>0.05</v>
      </c>
      <c r="H56" s="178" t="n">
        <v>0.05</v>
      </c>
      <c r="I56" s="177" t="n">
        <v>0.05</v>
      </c>
    </row>
    <row r="57" customFormat="false" ht="12" hidden="false" customHeight="false" outlineLevel="0" collapsed="false">
      <c r="B57" s="173"/>
      <c r="C57" s="174"/>
      <c r="D57" s="175"/>
      <c r="E57" s="176"/>
      <c r="F57" s="179"/>
      <c r="G57" s="178"/>
      <c r="H57" s="178"/>
      <c r="I57" s="177"/>
    </row>
    <row r="58" customFormat="false" ht="12" hidden="false" customHeight="false" outlineLevel="0" collapsed="false">
      <c r="B58" s="173" t="n">
        <f aca="false">[2]Resources!A48</f>
        <v>0</v>
      </c>
      <c r="C58" s="174" t="s">
        <v>171</v>
      </c>
      <c r="D58" s="180" t="n">
        <v>1</v>
      </c>
      <c r="E58" s="176" t="n">
        <v>1</v>
      </c>
      <c r="F58" s="181" t="n">
        <v>1</v>
      </c>
      <c r="G58" s="182"/>
      <c r="H58" s="176"/>
      <c r="I58" s="183"/>
    </row>
    <row r="59" customFormat="false" ht="12" hidden="false" customHeight="false" outlineLevel="0" collapsed="false">
      <c r="B59" s="173"/>
      <c r="C59" s="174" t="s">
        <v>172</v>
      </c>
      <c r="D59" s="180" t="n">
        <v>1</v>
      </c>
      <c r="E59" s="176" t="n">
        <v>1</v>
      </c>
      <c r="F59" s="181" t="n">
        <v>1</v>
      </c>
      <c r="G59" s="182"/>
      <c r="H59" s="176"/>
      <c r="I59" s="183"/>
    </row>
    <row r="60" customFormat="false" ht="12" hidden="false" customHeight="false" outlineLevel="0" collapsed="false">
      <c r="B60" s="173"/>
      <c r="C60" s="184" t="s">
        <v>173</v>
      </c>
      <c r="D60" s="180"/>
      <c r="E60" s="176"/>
      <c r="F60" s="181"/>
      <c r="G60" s="182" t="n">
        <v>1</v>
      </c>
      <c r="H60" s="176" t="n">
        <v>1</v>
      </c>
      <c r="I60" s="183" t="n">
        <v>1</v>
      </c>
    </row>
    <row r="61" customFormat="false" ht="12" hidden="false" customHeight="false" outlineLevel="0" collapsed="false">
      <c r="B61" s="173"/>
      <c r="C61" s="174" t="s">
        <v>174</v>
      </c>
      <c r="D61" s="180" t="n">
        <v>0.5</v>
      </c>
      <c r="E61" s="176" t="n">
        <v>0.5</v>
      </c>
      <c r="F61" s="181" t="n">
        <v>0.5</v>
      </c>
      <c r="G61" s="182"/>
      <c r="H61" s="176"/>
      <c r="I61" s="183"/>
    </row>
    <row r="62" customFormat="false" ht="12" hidden="false" customHeight="false" outlineLevel="0" collapsed="false">
      <c r="B62" s="173"/>
      <c r="C62" s="174" t="s">
        <v>175</v>
      </c>
      <c r="D62" s="180"/>
      <c r="E62" s="176"/>
      <c r="F62" s="181"/>
      <c r="G62" s="182" t="n">
        <v>0.1</v>
      </c>
      <c r="H62" s="176" t="n">
        <v>0.1</v>
      </c>
      <c r="I62" s="183" t="n">
        <v>0.1</v>
      </c>
    </row>
    <row r="63" customFormat="false" ht="12" hidden="false" customHeight="false" outlineLevel="0" collapsed="false">
      <c r="B63" s="173" t="n">
        <f aca="false">[2]Resources!A49</f>
        <v>0</v>
      </c>
      <c r="C63" s="174" t="s">
        <v>176</v>
      </c>
      <c r="D63" s="180" t="n">
        <v>1</v>
      </c>
      <c r="E63" s="176" t="n">
        <v>1</v>
      </c>
      <c r="F63" s="181" t="n">
        <v>1</v>
      </c>
      <c r="G63" s="182"/>
      <c r="H63" s="176"/>
      <c r="I63" s="183"/>
    </row>
    <row r="64" customFormat="false" ht="12" hidden="false" customHeight="false" outlineLevel="0" collapsed="false">
      <c r="B64" s="173"/>
      <c r="C64" s="174" t="s">
        <v>177</v>
      </c>
      <c r="D64" s="180" t="n">
        <v>1</v>
      </c>
      <c r="E64" s="176" t="n">
        <v>1</v>
      </c>
      <c r="F64" s="181" t="n">
        <v>1</v>
      </c>
      <c r="G64" s="182"/>
      <c r="H64" s="176"/>
      <c r="I64" s="183"/>
    </row>
    <row r="65" customFormat="false" ht="12" hidden="false" customHeight="false" outlineLevel="0" collapsed="false">
      <c r="B65" s="173"/>
      <c r="C65" s="174" t="s">
        <v>178</v>
      </c>
      <c r="D65" s="180"/>
      <c r="E65" s="176"/>
      <c r="F65" s="181"/>
      <c r="G65" s="182" t="n">
        <v>0.1</v>
      </c>
      <c r="H65" s="176" t="n">
        <v>0.1</v>
      </c>
      <c r="I65" s="183" t="n">
        <v>0.1</v>
      </c>
    </row>
    <row r="66" customFormat="false" ht="12" hidden="false" customHeight="false" outlineLevel="0" collapsed="false">
      <c r="B66" s="173" t="n">
        <f aca="false">[2]Resources!A50</f>
        <v>0</v>
      </c>
      <c r="C66" s="174" t="s">
        <v>179</v>
      </c>
      <c r="D66" s="180" t="n">
        <v>1</v>
      </c>
      <c r="E66" s="176" t="n">
        <v>1</v>
      </c>
      <c r="F66" s="181" t="n">
        <v>1</v>
      </c>
      <c r="G66" s="182"/>
      <c r="H66" s="176"/>
      <c r="I66" s="183"/>
    </row>
    <row r="67" customFormat="false" ht="12" hidden="false" customHeight="false" outlineLevel="0" collapsed="false">
      <c r="B67" s="173"/>
      <c r="C67" s="174" t="s">
        <v>180</v>
      </c>
      <c r="D67" s="175"/>
      <c r="E67" s="176"/>
      <c r="F67" s="179"/>
      <c r="G67" s="178" t="n">
        <v>0.1</v>
      </c>
      <c r="H67" s="176" t="n">
        <v>0.1</v>
      </c>
      <c r="I67" s="177" t="n">
        <v>0.1</v>
      </c>
    </row>
    <row r="68" customFormat="false" ht="12" hidden="false" customHeight="false" outlineLevel="0" collapsed="false">
      <c r="B68" s="173" t="n">
        <f aca="false">[2]Resources!A51</f>
        <v>0</v>
      </c>
      <c r="C68" s="174" t="s">
        <v>181</v>
      </c>
      <c r="D68" s="175"/>
      <c r="E68" s="176"/>
      <c r="F68" s="179"/>
      <c r="G68" s="178" t="n">
        <v>0.05</v>
      </c>
      <c r="H68" s="176" t="n">
        <v>0.05</v>
      </c>
      <c r="I68" s="177" t="n">
        <v>0.05</v>
      </c>
    </row>
    <row r="69" customFormat="false" ht="12" hidden="false" customHeight="false" outlineLevel="0" collapsed="false">
      <c r="B69" s="185" t="s">
        <v>146</v>
      </c>
      <c r="C69" s="186"/>
      <c r="D69" s="187" t="n">
        <f aca="false">SUM(D52:D68)</f>
        <v>6.9</v>
      </c>
      <c r="E69" s="188" t="n">
        <f aca="false">SUM(E52:E68)</f>
        <v>6.9</v>
      </c>
      <c r="F69" s="189" t="n">
        <f aca="false">SUM(F52:F68)</f>
        <v>6.9</v>
      </c>
      <c r="G69" s="187" t="n">
        <f aca="false">SUM(G52:G68)</f>
        <v>1.85</v>
      </c>
      <c r="H69" s="188" t="n">
        <f aca="false">SUM(H52:H68)</f>
        <v>1.85</v>
      </c>
      <c r="I69" s="189" t="n">
        <f aca="false">SUM(I52:I68)</f>
        <v>1.85</v>
      </c>
    </row>
    <row r="71" customFormat="false" ht="12" hidden="false" customHeight="false" outlineLevel="0" collapsed="false">
      <c r="B71" s="148"/>
      <c r="C71" s="149"/>
      <c r="D71" s="150" t="s">
        <v>133</v>
      </c>
      <c r="E71" s="150"/>
      <c r="F71" s="150"/>
      <c r="G71" s="151" t="s">
        <v>134</v>
      </c>
      <c r="H71" s="151"/>
      <c r="I71" s="151"/>
    </row>
    <row r="72" customFormat="false" ht="12" hidden="false" customHeight="false" outlineLevel="0" collapsed="false">
      <c r="B72" s="152" t="s">
        <v>135</v>
      </c>
      <c r="C72" s="153" t="s">
        <v>137</v>
      </c>
      <c r="D72" s="154" t="s">
        <v>138</v>
      </c>
      <c r="E72" s="155" t="s">
        <v>139</v>
      </c>
      <c r="F72" s="156" t="s">
        <v>140</v>
      </c>
      <c r="G72" s="157" t="s">
        <v>138</v>
      </c>
      <c r="H72" s="155" t="s">
        <v>139</v>
      </c>
      <c r="I72" s="158" t="s">
        <v>140</v>
      </c>
    </row>
    <row r="73" customFormat="false" ht="12" hidden="false" customHeight="false" outlineLevel="0" collapsed="false">
      <c r="B73" s="159"/>
      <c r="C73" s="160"/>
      <c r="D73" s="161"/>
      <c r="E73" s="162"/>
      <c r="F73" s="163"/>
      <c r="G73" s="164"/>
      <c r="H73" s="162"/>
      <c r="I73" s="165"/>
    </row>
    <row r="74" customFormat="false" ht="12" hidden="false" customHeight="false" outlineLevel="0" collapsed="false">
      <c r="B74" s="166"/>
      <c r="C74" s="167"/>
      <c r="D74" s="190"/>
      <c r="E74" s="191"/>
      <c r="F74" s="192"/>
      <c r="G74" s="193"/>
      <c r="H74" s="191"/>
      <c r="I74" s="194"/>
    </row>
    <row r="75" customFormat="false" ht="12" hidden="false" customHeight="false" outlineLevel="0" collapsed="false">
      <c r="B75" s="173"/>
      <c r="C75" s="174"/>
      <c r="D75" s="195"/>
      <c r="E75" s="196"/>
      <c r="F75" s="197"/>
      <c r="G75" s="198"/>
      <c r="H75" s="196"/>
      <c r="I75" s="199"/>
    </row>
    <row r="76" customFormat="false" ht="12" hidden="false" customHeight="false" outlineLevel="0" collapsed="false">
      <c r="B76" s="173" t="n">
        <f aca="false">[3]Resources!A69</f>
        <v>0</v>
      </c>
      <c r="C76" s="174" t="s">
        <v>182</v>
      </c>
      <c r="D76" s="200" t="n">
        <v>0.5</v>
      </c>
      <c r="E76" s="200" t="n">
        <v>0.5</v>
      </c>
      <c r="F76" s="200" t="n">
        <v>0.5</v>
      </c>
      <c r="G76" s="198"/>
      <c r="H76" s="198"/>
      <c r="I76" s="198"/>
    </row>
    <row r="77" customFormat="false" ht="12" hidden="false" customHeight="false" outlineLevel="0" collapsed="false">
      <c r="B77" s="173"/>
      <c r="C77" s="174" t="s">
        <v>183</v>
      </c>
      <c r="D77" s="195"/>
      <c r="E77" s="198"/>
      <c r="F77" s="197"/>
      <c r="G77" s="198"/>
      <c r="H77" s="198"/>
      <c r="I77" s="198"/>
    </row>
    <row r="78" customFormat="false" ht="12" hidden="false" customHeight="false" outlineLevel="0" collapsed="false">
      <c r="B78" s="173"/>
      <c r="C78" s="174"/>
      <c r="D78" s="195"/>
      <c r="E78" s="196"/>
      <c r="F78" s="197"/>
      <c r="G78" s="198"/>
      <c r="H78" s="196"/>
      <c r="I78" s="199"/>
    </row>
    <row r="79" customFormat="false" ht="12" hidden="false" customHeight="false" outlineLevel="0" collapsed="false">
      <c r="B79" s="173" t="n">
        <f aca="false">[3]Resources!A70</f>
        <v>0</v>
      </c>
      <c r="C79" s="174" t="s">
        <v>184</v>
      </c>
      <c r="D79" s="202"/>
      <c r="E79" s="203"/>
      <c r="F79" s="204"/>
      <c r="G79" s="205" t="n">
        <v>0.2</v>
      </c>
      <c r="H79" s="206" t="n">
        <v>0.2</v>
      </c>
      <c r="I79" s="68" t="n">
        <v>0.2</v>
      </c>
    </row>
    <row r="80" customFormat="false" ht="12" hidden="false" customHeight="false" outlineLevel="0" collapsed="false">
      <c r="B80" s="173"/>
      <c r="C80" s="174" t="s">
        <v>185</v>
      </c>
      <c r="D80" s="202"/>
      <c r="E80" s="203"/>
      <c r="F80" s="204"/>
      <c r="G80" s="202"/>
      <c r="H80" s="203"/>
      <c r="I80" s="204"/>
    </row>
    <row r="81" customFormat="false" ht="12" hidden="false" customHeight="false" outlineLevel="0" collapsed="false">
      <c r="B81" s="173" t="n">
        <f aca="false">[3]Resources!A71</f>
        <v>0</v>
      </c>
      <c r="C81" s="174"/>
      <c r="D81" s="195"/>
      <c r="E81" s="196"/>
      <c r="F81" s="197"/>
      <c r="G81" s="198"/>
      <c r="H81" s="196"/>
      <c r="I81" s="199"/>
    </row>
    <row r="82" customFormat="false" ht="12" hidden="false" customHeight="false" outlineLevel="0" collapsed="false">
      <c r="B82" s="173"/>
      <c r="C82" s="174" t="s">
        <v>186</v>
      </c>
      <c r="D82" s="207"/>
      <c r="E82" s="203"/>
      <c r="F82" s="208"/>
      <c r="G82" s="205" t="n">
        <v>0.5</v>
      </c>
      <c r="H82" s="206" t="n">
        <v>0.5</v>
      </c>
      <c r="I82" s="68" t="n">
        <v>0.5</v>
      </c>
    </row>
    <row r="83" customFormat="false" ht="12" hidden="false" customHeight="false" outlineLevel="0" collapsed="false">
      <c r="B83" s="173" t="n">
        <f aca="false">[3]Resources!A72</f>
        <v>0</v>
      </c>
      <c r="C83" s="174"/>
      <c r="D83" s="195"/>
      <c r="E83" s="196"/>
      <c r="F83" s="197"/>
      <c r="G83" s="198"/>
      <c r="H83" s="196"/>
      <c r="I83" s="199"/>
    </row>
    <row r="84" customFormat="false" ht="12" hidden="false" customHeight="false" outlineLevel="0" collapsed="false">
      <c r="B84" s="173"/>
      <c r="C84" s="174" t="s">
        <v>187</v>
      </c>
      <c r="D84" s="180" t="n">
        <v>0.5</v>
      </c>
      <c r="E84" s="176" t="n">
        <v>0.5</v>
      </c>
      <c r="F84" s="181" t="n">
        <v>0.5</v>
      </c>
      <c r="G84" s="180"/>
      <c r="H84" s="176"/>
      <c r="I84" s="181"/>
    </row>
    <row r="85" customFormat="false" ht="12" hidden="false" customHeight="false" outlineLevel="0" collapsed="false">
      <c r="B85" s="209"/>
      <c r="C85" s="185" t="s">
        <v>188</v>
      </c>
      <c r="D85" s="210" t="n">
        <v>0.5</v>
      </c>
      <c r="E85" s="211" t="n">
        <v>0.5</v>
      </c>
      <c r="F85" s="212" t="n">
        <v>0.5</v>
      </c>
      <c r="G85" s="180"/>
      <c r="H85" s="176"/>
      <c r="I85" s="181"/>
    </row>
    <row r="86" customFormat="false" ht="12" hidden="false" customHeight="false" outlineLevel="0" collapsed="false">
      <c r="B86" s="209" t="n">
        <f aca="false">[3]Resources!A73</f>
        <v>0</v>
      </c>
      <c r="C86" s="213" t="s">
        <v>189</v>
      </c>
      <c r="D86" s="214" t="n">
        <v>0.4</v>
      </c>
      <c r="E86" s="215" t="n">
        <v>0.4</v>
      </c>
      <c r="F86" s="216" t="n">
        <v>0.4</v>
      </c>
      <c r="G86" s="217" t="n">
        <v>0.4</v>
      </c>
      <c r="H86" s="215" t="n">
        <v>0.4</v>
      </c>
      <c r="I86" s="218" t="n">
        <v>0.4</v>
      </c>
    </row>
    <row r="87" customFormat="false" ht="12" hidden="false" customHeight="false" outlineLevel="0" collapsed="false">
      <c r="B87" s="209"/>
      <c r="C87" s="213" t="s">
        <v>190</v>
      </c>
      <c r="D87" s="214" t="n">
        <v>0.2</v>
      </c>
      <c r="E87" s="215" t="n">
        <v>0.2</v>
      </c>
      <c r="F87" s="216" t="n">
        <v>0.2</v>
      </c>
      <c r="G87" s="217" t="n">
        <v>0.3</v>
      </c>
      <c r="H87" s="215" t="n">
        <v>0.3</v>
      </c>
      <c r="I87" s="218" t="n">
        <v>0.3</v>
      </c>
    </row>
    <row r="88" customFormat="false" ht="12" hidden="false" customHeight="false" outlineLevel="0" collapsed="false">
      <c r="B88" s="209"/>
      <c r="C88" s="213"/>
      <c r="D88" s="214"/>
      <c r="E88" s="215"/>
      <c r="F88" s="216"/>
      <c r="G88" s="217"/>
      <c r="H88" s="215"/>
      <c r="I88" s="218"/>
    </row>
    <row r="89" customFormat="false" ht="12" hidden="false" customHeight="false" outlineLevel="0" collapsed="false">
      <c r="B89" s="209" t="s">
        <v>191</v>
      </c>
      <c r="C89" s="219"/>
      <c r="D89" s="220"/>
      <c r="E89" s="221"/>
      <c r="F89" s="222"/>
      <c r="G89" s="223"/>
      <c r="H89" s="221"/>
      <c r="I89" s="224"/>
    </row>
    <row r="90" customFormat="false" ht="12" hidden="false" customHeight="false" outlineLevel="0" collapsed="false">
      <c r="B90" s="209"/>
      <c r="C90" s="225" t="s">
        <v>192</v>
      </c>
      <c r="D90" s="226"/>
      <c r="E90" s="227"/>
      <c r="F90" s="228"/>
      <c r="G90" s="229" t="n">
        <v>0.1</v>
      </c>
      <c r="H90" s="229" t="n">
        <v>0.1</v>
      </c>
      <c r="I90" s="229" t="n">
        <v>0.1</v>
      </c>
    </row>
    <row r="91" customFormat="false" ht="12" hidden="false" customHeight="false" outlineLevel="0" collapsed="false">
      <c r="B91" s="230"/>
      <c r="C91" s="231" t="s">
        <v>193</v>
      </c>
      <c r="D91" s="232"/>
      <c r="E91" s="233"/>
      <c r="F91" s="234"/>
      <c r="G91" s="235" t="n">
        <v>0.4</v>
      </c>
      <c r="H91" s="233" t="n">
        <v>0.4</v>
      </c>
      <c r="I91" s="236" t="n">
        <v>0.4</v>
      </c>
    </row>
    <row r="92" customFormat="false" ht="12" hidden="false" customHeight="false" outlineLevel="0" collapsed="false">
      <c r="B92" s="185" t="s">
        <v>146</v>
      </c>
      <c r="C92" s="186"/>
      <c r="D92" s="187" t="n">
        <f aca="false">SUM(D73:D91)</f>
        <v>2.1</v>
      </c>
      <c r="E92" s="188" t="n">
        <f aca="false">SUM(E73:E91)</f>
        <v>2.1</v>
      </c>
      <c r="F92" s="189" t="n">
        <f aca="false">SUM(F73:F91)</f>
        <v>2.1</v>
      </c>
      <c r="G92" s="187" t="n">
        <f aca="false">SUM(G73:G91)</f>
        <v>1.9</v>
      </c>
      <c r="H92" s="188" t="n">
        <f aca="false">SUM(H73:H91)</f>
        <v>1.9</v>
      </c>
      <c r="I92" s="189" t="n">
        <f aca="false">SUM(I73:I91)</f>
        <v>1.9</v>
      </c>
    </row>
    <row r="94" customFormat="false" ht="12" hidden="false" customHeight="false" outlineLevel="0" collapsed="false">
      <c r="B94" s="237" t="s">
        <v>164</v>
      </c>
    </row>
    <row r="95" customFormat="false" ht="12" hidden="false" customHeight="false" outlineLevel="0" collapsed="false">
      <c r="B95" s="238"/>
      <c r="C95" s="239"/>
      <c r="D95" s="240" t="s">
        <v>165</v>
      </c>
      <c r="E95" s="240"/>
      <c r="F95" s="240"/>
      <c r="G95" s="240" t="s">
        <v>134</v>
      </c>
      <c r="H95" s="240"/>
      <c r="I95" s="240"/>
    </row>
    <row r="96" customFormat="false" ht="12" hidden="false" customHeight="false" outlineLevel="0" collapsed="false">
      <c r="B96" s="241" t="s">
        <v>135</v>
      </c>
      <c r="C96" s="242" t="s">
        <v>137</v>
      </c>
      <c r="D96" s="243" t="s">
        <v>138</v>
      </c>
      <c r="E96" s="244" t="s">
        <v>139</v>
      </c>
      <c r="F96" s="245" t="s">
        <v>140</v>
      </c>
      <c r="G96" s="243" t="s">
        <v>138</v>
      </c>
      <c r="H96" s="244" t="s">
        <v>139</v>
      </c>
      <c r="I96" s="245" t="s">
        <v>140</v>
      </c>
    </row>
    <row r="97" customFormat="false" ht="12" hidden="false" customHeight="false" outlineLevel="0" collapsed="false">
      <c r="B97" s="246"/>
      <c r="C97" s="247"/>
      <c r="D97" s="248"/>
      <c r="E97" s="249"/>
      <c r="F97" s="250"/>
      <c r="G97" s="248"/>
      <c r="H97" s="249"/>
      <c r="I97" s="250"/>
    </row>
    <row r="98" customFormat="false" ht="12" hidden="false" customHeight="false" outlineLevel="0" collapsed="false">
      <c r="B98" s="251"/>
      <c r="C98" s="185"/>
      <c r="D98" s="252"/>
      <c r="E98" s="253"/>
      <c r="F98" s="254"/>
      <c r="G98" s="252"/>
      <c r="H98" s="253"/>
      <c r="I98" s="254"/>
    </row>
    <row r="101" customFormat="false" ht="12" hidden="false" customHeight="false" outlineLevel="0" collapsed="false">
      <c r="B101" s="148"/>
      <c r="C101" s="149"/>
      <c r="D101" s="150" t="s">
        <v>133</v>
      </c>
      <c r="E101" s="150"/>
      <c r="F101" s="150"/>
      <c r="G101" s="151" t="s">
        <v>134</v>
      </c>
      <c r="H101" s="151"/>
      <c r="I101" s="151"/>
    </row>
    <row r="102" customFormat="false" ht="12" hidden="false" customHeight="false" outlineLevel="0" collapsed="false">
      <c r="B102" s="152" t="s">
        <v>135</v>
      </c>
      <c r="C102" s="153" t="s">
        <v>137</v>
      </c>
      <c r="D102" s="154" t="s">
        <v>138</v>
      </c>
      <c r="E102" s="155" t="s">
        <v>139</v>
      </c>
      <c r="F102" s="156" t="s">
        <v>140</v>
      </c>
      <c r="G102" s="157" t="s">
        <v>138</v>
      </c>
      <c r="H102" s="155" t="s">
        <v>139</v>
      </c>
      <c r="I102" s="158" t="s">
        <v>140</v>
      </c>
    </row>
    <row r="103" customFormat="false" ht="12" hidden="false" customHeight="false" outlineLevel="0" collapsed="false">
      <c r="B103" s="258" t="s">
        <v>194</v>
      </c>
      <c r="C103" s="259" t="s">
        <v>196</v>
      </c>
      <c r="D103" s="260" t="n">
        <v>0</v>
      </c>
      <c r="E103" s="261" t="n">
        <v>0</v>
      </c>
      <c r="F103" s="261" t="n">
        <v>0</v>
      </c>
      <c r="G103" s="261" t="n">
        <v>0</v>
      </c>
      <c r="H103" s="261" t="n">
        <v>0</v>
      </c>
      <c r="I103" s="262" t="n">
        <v>0</v>
      </c>
    </row>
    <row r="104" customFormat="false" ht="12" hidden="false" customHeight="false" outlineLevel="0" collapsed="false">
      <c r="B104" s="258" t="s">
        <v>197</v>
      </c>
      <c r="C104" s="259" t="s">
        <v>198</v>
      </c>
      <c r="D104" s="260" t="n">
        <v>0.5</v>
      </c>
      <c r="E104" s="261" t="n">
        <v>0.5</v>
      </c>
      <c r="F104" s="261" t="n">
        <v>0.5</v>
      </c>
      <c r="G104" s="261" t="n">
        <v>0.3</v>
      </c>
      <c r="H104" s="261" t="n">
        <v>0.3</v>
      </c>
      <c r="I104" s="262" t="n">
        <v>0.3</v>
      </c>
    </row>
    <row r="105" customFormat="false" ht="12" hidden="false" customHeight="false" outlineLevel="0" collapsed="false">
      <c r="B105" s="258" t="s">
        <v>197</v>
      </c>
      <c r="C105" s="259" t="s">
        <v>199</v>
      </c>
      <c r="D105" s="260" t="n">
        <v>0</v>
      </c>
      <c r="E105" s="261" t="n">
        <v>0.5</v>
      </c>
      <c r="F105" s="261" t="n">
        <v>0.5</v>
      </c>
      <c r="G105" s="261" t="n">
        <v>0</v>
      </c>
      <c r="H105" s="261" t="n">
        <v>0</v>
      </c>
      <c r="I105" s="262" t="n">
        <v>0</v>
      </c>
    </row>
    <row r="106" customFormat="false" ht="12" hidden="false" customHeight="false" outlineLevel="0" collapsed="false">
      <c r="B106" s="258" t="s">
        <v>197</v>
      </c>
      <c r="C106" s="259" t="s">
        <v>200</v>
      </c>
      <c r="D106" s="260" t="n">
        <v>0</v>
      </c>
      <c r="E106" s="261" t="n">
        <v>0</v>
      </c>
      <c r="F106" s="261" t="n">
        <v>0</v>
      </c>
      <c r="G106" s="261" t="n">
        <v>0.2</v>
      </c>
      <c r="H106" s="261" t="n">
        <v>0.2</v>
      </c>
      <c r="I106" s="262" t="n">
        <v>0.2</v>
      </c>
    </row>
    <row r="107" customFormat="false" ht="12" hidden="false" customHeight="false" outlineLevel="0" collapsed="false">
      <c r="B107" s="258" t="s">
        <v>201</v>
      </c>
      <c r="C107" s="259" t="s">
        <v>202</v>
      </c>
      <c r="D107" s="260" t="n">
        <v>1</v>
      </c>
      <c r="E107" s="261" t="n">
        <v>1</v>
      </c>
      <c r="F107" s="261" t="n">
        <v>1</v>
      </c>
      <c r="G107" s="261" t="n">
        <v>0</v>
      </c>
      <c r="H107" s="261" t="n">
        <v>0</v>
      </c>
      <c r="I107" s="262" t="n">
        <v>0</v>
      </c>
    </row>
    <row r="108" customFormat="false" ht="12" hidden="false" customHeight="false" outlineLevel="0" collapsed="false">
      <c r="B108" s="258" t="s">
        <v>201</v>
      </c>
      <c r="C108" s="259" t="s">
        <v>203</v>
      </c>
      <c r="D108" s="260" t="n">
        <v>0</v>
      </c>
      <c r="E108" s="261" t="n">
        <v>0</v>
      </c>
      <c r="F108" s="261" t="n">
        <v>0</v>
      </c>
      <c r="G108" s="261" t="n">
        <v>0</v>
      </c>
      <c r="H108" s="261" t="n">
        <v>0</v>
      </c>
      <c r="I108" s="262" t="n">
        <v>0</v>
      </c>
    </row>
    <row r="109" customFormat="false" ht="12" hidden="false" customHeight="false" outlineLevel="0" collapsed="false">
      <c r="B109" s="258" t="s">
        <v>201</v>
      </c>
      <c r="C109" s="284" t="s">
        <v>204</v>
      </c>
      <c r="D109" s="260" t="n">
        <v>1</v>
      </c>
      <c r="E109" s="261" t="n">
        <v>1</v>
      </c>
      <c r="F109" s="261" t="n">
        <v>1</v>
      </c>
      <c r="G109" s="261" t="n">
        <v>0</v>
      </c>
      <c r="H109" s="261" t="n">
        <v>0</v>
      </c>
      <c r="I109" s="262" t="n">
        <v>0</v>
      </c>
    </row>
    <row r="110" customFormat="false" ht="12" hidden="false" customHeight="false" outlineLevel="0" collapsed="false">
      <c r="B110" s="285" t="s">
        <v>201</v>
      </c>
      <c r="C110" s="286" t="s">
        <v>205</v>
      </c>
      <c r="D110" s="260" t="n">
        <v>0.2</v>
      </c>
      <c r="E110" s="261" t="n">
        <v>0.2</v>
      </c>
      <c r="F110" s="261" t="n">
        <v>0.2</v>
      </c>
      <c r="G110" s="261" t="n">
        <v>0</v>
      </c>
      <c r="H110" s="261" t="n">
        <v>0</v>
      </c>
      <c r="I110" s="262" t="n">
        <v>0</v>
      </c>
    </row>
    <row r="111" customFormat="false" ht="12" hidden="false" customHeight="false" outlineLevel="0" collapsed="false">
      <c r="B111" s="285" t="s">
        <v>206</v>
      </c>
      <c r="C111" s="286" t="s">
        <v>207</v>
      </c>
      <c r="D111" s="287" t="n">
        <v>0.3</v>
      </c>
      <c r="E111" s="288" t="n">
        <v>0.3</v>
      </c>
      <c r="F111" s="288" t="n">
        <v>0.3</v>
      </c>
      <c r="G111" s="288" t="n">
        <v>0</v>
      </c>
      <c r="H111" s="288" t="n">
        <v>0</v>
      </c>
      <c r="I111" s="289" t="n">
        <v>0</v>
      </c>
    </row>
    <row r="112" customFormat="false" ht="12" hidden="false" customHeight="false" outlineLevel="0" collapsed="false">
      <c r="B112" s="267"/>
      <c r="C112" s="268"/>
      <c r="D112" s="269"/>
      <c r="E112" s="270"/>
      <c r="F112" s="270"/>
      <c r="G112" s="270"/>
      <c r="H112" s="270"/>
      <c r="I112" s="271"/>
    </row>
    <row r="113" customFormat="false" ht="12" hidden="false" customHeight="false" outlineLevel="0" collapsed="false">
      <c r="B113" s="185" t="s">
        <v>146</v>
      </c>
      <c r="C113" s="186"/>
      <c r="D113" s="272" t="n">
        <f aca="false">SUM(D103:D112)</f>
        <v>3</v>
      </c>
      <c r="E113" s="273" t="n">
        <f aca="false">SUM(E103:E112)</f>
        <v>3.5</v>
      </c>
      <c r="F113" s="274" t="n">
        <f aca="false">SUM(F103:F112)</f>
        <v>3.5</v>
      </c>
      <c r="G113" s="272" t="n">
        <f aca="false">SUM(G103:G112)</f>
        <v>0.5</v>
      </c>
      <c r="H113" s="273" t="n">
        <f aca="false">SUM(H103:H112)</f>
        <v>0.5</v>
      </c>
      <c r="I113" s="274" t="n">
        <f aca="false">SUM(I103:I112)</f>
        <v>0.5</v>
      </c>
    </row>
    <row r="114" customFormat="false" ht="12" hidden="false" customHeight="false" outlineLevel="0" collapsed="false">
      <c r="B114" s="275"/>
      <c r="C114" s="275"/>
      <c r="D114" s="275"/>
      <c r="E114" s="275"/>
      <c r="F114" s="275"/>
      <c r="G114" s="275"/>
      <c r="H114" s="275"/>
      <c r="I114" s="275"/>
    </row>
    <row r="115" customFormat="false" ht="12" hidden="false" customHeight="false" outlineLevel="0" collapsed="false">
      <c r="B115" s="237" t="s">
        <v>164</v>
      </c>
      <c r="C115" s="275"/>
      <c r="D115" s="275"/>
      <c r="E115" s="275"/>
      <c r="F115" s="275"/>
      <c r="G115" s="275"/>
      <c r="H115" s="275"/>
      <c r="I115" s="275"/>
    </row>
    <row r="116" customFormat="false" ht="12" hidden="false" customHeight="false" outlineLevel="0" collapsed="false">
      <c r="B116" s="238"/>
      <c r="C116" s="239"/>
      <c r="D116" s="240" t="s">
        <v>165</v>
      </c>
      <c r="E116" s="240"/>
      <c r="F116" s="240"/>
      <c r="G116" s="240" t="s">
        <v>134</v>
      </c>
      <c r="H116" s="240"/>
      <c r="I116" s="240"/>
    </row>
    <row r="117" customFormat="false" ht="12" hidden="false" customHeight="false" outlineLevel="0" collapsed="false">
      <c r="B117" s="241" t="s">
        <v>135</v>
      </c>
      <c r="C117" s="242" t="s">
        <v>137</v>
      </c>
      <c r="D117" s="243" t="s">
        <v>138</v>
      </c>
      <c r="E117" s="244" t="s">
        <v>139</v>
      </c>
      <c r="F117" s="245" t="s">
        <v>140</v>
      </c>
      <c r="G117" s="243" t="s">
        <v>138</v>
      </c>
      <c r="H117" s="244" t="s">
        <v>139</v>
      </c>
      <c r="I117" s="245" t="s">
        <v>140</v>
      </c>
    </row>
    <row r="118" customFormat="false" ht="12" hidden="false" customHeight="false" outlineLevel="0" collapsed="false">
      <c r="B118" s="230"/>
      <c r="C118" s="276"/>
      <c r="D118" s="277"/>
      <c r="E118" s="278"/>
      <c r="F118" s="279"/>
      <c r="G118" s="280"/>
      <c r="H118" s="281"/>
      <c r="I118" s="282"/>
    </row>
  </sheetData>
  <mergeCells count="16">
    <mergeCell ref="D8:F8"/>
    <mergeCell ref="G8:I8"/>
    <mergeCell ref="D29:F29"/>
    <mergeCell ref="G29:I29"/>
    <mergeCell ref="D45:F45"/>
    <mergeCell ref="G45:I45"/>
    <mergeCell ref="D50:F50"/>
    <mergeCell ref="G50:I50"/>
    <mergeCell ref="D71:F71"/>
    <mergeCell ref="G71:I71"/>
    <mergeCell ref="D95:F95"/>
    <mergeCell ref="G95:I95"/>
    <mergeCell ref="D101:F101"/>
    <mergeCell ref="G101:I101"/>
    <mergeCell ref="D116:F116"/>
    <mergeCell ref="G116:I116"/>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5.xml><?xml version="1.0" encoding="utf-8"?>
<worksheet xmlns="http://schemas.openxmlformats.org/spreadsheetml/2006/main" xmlns:r="http://schemas.openxmlformats.org/officeDocument/2006/relationships">
  <sheetPr filterMode="false">
    <pageSetUpPr fitToPage="false"/>
  </sheetPr>
  <dimension ref="A2:I1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L15" activeCellId="0" sqref="L15"/>
    </sheetView>
  </sheetViews>
  <sheetFormatPr defaultRowHeight="12" zeroHeight="false" outlineLevelRow="0" outlineLevelCol="0"/>
  <cols>
    <col collapsed="false" customWidth="true" hidden="false" outlineLevel="0" max="1" min="1" style="62" width="12.5"/>
    <col collapsed="false" customWidth="true" hidden="false" outlineLevel="0" max="2" min="2" style="62" width="24.49"/>
    <col collapsed="false" customWidth="true" hidden="false" outlineLevel="0" max="3" min="3" style="62" width="22.16"/>
    <col collapsed="false" customWidth="true" hidden="false" outlineLevel="0" max="1025" min="4" style="62" width="8.83"/>
  </cols>
  <sheetData>
    <row r="2" customFormat="false" ht="12" hidden="false" customHeight="false" outlineLevel="0" collapsed="false">
      <c r="A2" s="63" t="s">
        <v>0</v>
      </c>
      <c r="B2" s="64"/>
    </row>
    <row r="3" customFormat="false" ht="12" hidden="false" customHeight="false" outlineLevel="0" collapsed="false">
      <c r="A3" s="65" t="s">
        <v>2</v>
      </c>
      <c r="B3" s="66" t="str">
        <f aca="false">Metrics!B3</f>
        <v>Operations</v>
      </c>
    </row>
    <row r="4" customFormat="false" ht="12" hidden="false" customHeight="false" outlineLevel="0" collapsed="false">
      <c r="A4" s="67" t="s">
        <v>5</v>
      </c>
      <c r="B4" s="68" t="n">
        <v>2017</v>
      </c>
    </row>
    <row r="5" customFormat="false" ht="12" hidden="false" customHeight="false" outlineLevel="0" collapsed="false">
      <c r="A5" s="69" t="s">
        <v>7</v>
      </c>
      <c r="B5" s="70" t="str">
        <f aca="false">Metrics!B5</f>
        <v>Matt Doidge</v>
      </c>
    </row>
    <row r="7" customFormat="false" ht="12" hidden="false" customHeight="false" outlineLevel="0" collapsed="false">
      <c r="A7" s="71" t="s">
        <v>132</v>
      </c>
      <c r="B7" s="71"/>
      <c r="C7" s="71"/>
    </row>
    <row r="8" customFormat="false" ht="13.5" hidden="false" customHeight="true" outlineLevel="0" collapsed="false">
      <c r="A8" s="72"/>
      <c r="B8" s="73"/>
      <c r="C8" s="74"/>
      <c r="D8" s="75" t="s">
        <v>133</v>
      </c>
      <c r="E8" s="75"/>
      <c r="F8" s="75"/>
      <c r="G8" s="76" t="s">
        <v>134</v>
      </c>
      <c r="H8" s="76"/>
      <c r="I8" s="76"/>
    </row>
    <row r="9" customFormat="false" ht="12" hidden="false" customHeight="false" outlineLevel="0" collapsed="false">
      <c r="A9" s="77" t="s">
        <v>135</v>
      </c>
      <c r="B9" s="78" t="s">
        <v>136</v>
      </c>
      <c r="C9" s="78" t="s">
        <v>137</v>
      </c>
      <c r="D9" s="79" t="s">
        <v>138</v>
      </c>
      <c r="E9" s="80" t="s">
        <v>139</v>
      </c>
      <c r="F9" s="81" t="s">
        <v>140</v>
      </c>
      <c r="G9" s="82" t="s">
        <v>138</v>
      </c>
      <c r="H9" s="80" t="s">
        <v>139</v>
      </c>
      <c r="I9" s="83" t="s">
        <v>140</v>
      </c>
    </row>
    <row r="10" customFormat="false" ht="12.8" hidden="false" customHeight="false" outlineLevel="0" collapsed="false">
      <c r="A10" s="84" t="s">
        <v>141</v>
      </c>
      <c r="B10" s="85" t="s">
        <v>142</v>
      </c>
      <c r="C10" s="85" t="s">
        <v>35</v>
      </c>
      <c r="D10" s="86" t="n">
        <v>0.5</v>
      </c>
      <c r="E10" s="87" t="n">
        <v>0.5</v>
      </c>
      <c r="F10" s="88" t="n">
        <v>0.5</v>
      </c>
      <c r="G10" s="89"/>
      <c r="H10" s="90"/>
      <c r="I10" s="91"/>
    </row>
    <row r="11" customFormat="false" ht="12" hidden="false" customHeight="false" outlineLevel="0" collapsed="false">
      <c r="A11" s="92"/>
      <c r="B11" s="93"/>
      <c r="C11" s="85"/>
      <c r="D11" s="94"/>
      <c r="E11" s="95"/>
      <c r="F11" s="96"/>
      <c r="G11" s="94"/>
      <c r="H11" s="95"/>
      <c r="I11" s="96"/>
    </row>
    <row r="12" customFormat="false" ht="20.95" hidden="false" customHeight="false" outlineLevel="0" collapsed="false">
      <c r="A12" s="92" t="s">
        <v>143</v>
      </c>
      <c r="B12" s="93" t="s">
        <v>144</v>
      </c>
      <c r="C12" s="97" t="s">
        <v>145</v>
      </c>
      <c r="D12" s="98" t="n">
        <v>0.5</v>
      </c>
      <c r="E12" s="99" t="n">
        <v>0.5</v>
      </c>
      <c r="F12" s="100" t="n">
        <v>0.5</v>
      </c>
      <c r="G12" s="98"/>
      <c r="H12" s="99"/>
      <c r="I12" s="100"/>
    </row>
    <row r="13" customFormat="false" ht="12" hidden="false" customHeight="false" outlineLevel="0" collapsed="false">
      <c r="A13" s="92"/>
      <c r="B13" s="93"/>
      <c r="C13" s="101"/>
      <c r="D13" s="98"/>
      <c r="E13" s="99"/>
      <c r="F13" s="100"/>
      <c r="G13" s="98"/>
      <c r="H13" s="99"/>
      <c r="I13" s="100"/>
    </row>
    <row r="14" customFormat="false" ht="12" hidden="false" customHeight="false" outlineLevel="0" collapsed="false">
      <c r="A14" s="102"/>
      <c r="B14" s="101"/>
      <c r="C14" s="101"/>
      <c r="D14" s="98"/>
      <c r="E14" s="99"/>
      <c r="F14" s="103"/>
      <c r="G14" s="98"/>
      <c r="H14" s="99"/>
      <c r="I14" s="100"/>
    </row>
    <row r="15" customFormat="false" ht="12" hidden="false" customHeight="false" outlineLevel="0" collapsed="false">
      <c r="A15" s="102"/>
      <c r="B15" s="101"/>
      <c r="C15" s="101"/>
      <c r="D15" s="98"/>
      <c r="E15" s="99"/>
      <c r="F15" s="103"/>
      <c r="G15" s="98"/>
      <c r="H15" s="99"/>
      <c r="I15" s="100"/>
    </row>
    <row r="16" customFormat="false" ht="12" hidden="false" customHeight="false" outlineLevel="0" collapsed="false">
      <c r="A16" s="102"/>
      <c r="B16" s="101"/>
      <c r="C16" s="101"/>
      <c r="D16" s="98"/>
      <c r="E16" s="99"/>
      <c r="F16" s="103"/>
      <c r="G16" s="98"/>
      <c r="H16" s="99"/>
      <c r="I16" s="100"/>
    </row>
    <row r="17" customFormat="false" ht="12" hidden="false" customHeight="false" outlineLevel="0" collapsed="false">
      <c r="A17" s="104"/>
      <c r="B17" s="105"/>
      <c r="C17" s="105"/>
      <c r="D17" s="106"/>
      <c r="E17" s="107"/>
      <c r="F17" s="108"/>
      <c r="G17" s="106"/>
      <c r="H17" s="107"/>
      <c r="I17" s="109"/>
    </row>
    <row r="18" customFormat="false" ht="12" hidden="false" customHeight="false" outlineLevel="0" collapsed="false">
      <c r="A18" s="110" t="s">
        <v>146</v>
      </c>
      <c r="B18" s="111"/>
      <c r="C18" s="112"/>
      <c r="D18" s="113" t="n">
        <f aca="false">SUM(D10:D17)</f>
        <v>1</v>
      </c>
      <c r="E18" s="114" t="n">
        <f aca="false">SUM(E10:E17)</f>
        <v>1</v>
      </c>
      <c r="F18" s="115" t="n">
        <f aca="false">SUM(F10:F17)</f>
        <v>1</v>
      </c>
      <c r="G18" s="113" t="n">
        <f aca="false">SUM(G10:G17)</f>
        <v>0</v>
      </c>
      <c r="H18" s="114" t="n">
        <f aca="false">SUM(H10:H17)</f>
        <v>0</v>
      </c>
      <c r="I18" s="115" t="n">
        <f aca="false">SUM(I10:I17)</f>
        <v>0</v>
      </c>
    </row>
    <row r="20" customFormat="false" ht="12" hidden="false" customHeight="false" outlineLevel="0" collapsed="false">
      <c r="A20" s="71"/>
      <c r="B20" s="71"/>
    </row>
    <row r="21" customFormat="false" ht="13.5" hidden="false" customHeight="true" outlineLevel="0" collapsed="false">
      <c r="A21" s="71" t="s">
        <v>147</v>
      </c>
    </row>
    <row r="22" customFormat="false" ht="13.5" hidden="false" customHeight="true" outlineLevel="0" collapsed="false">
      <c r="A22" s="71"/>
    </row>
    <row r="23" customFormat="false" ht="13.5" hidden="false" customHeight="true" outlineLevel="0" collapsed="false">
      <c r="A23" s="71"/>
      <c r="B23" s="116"/>
      <c r="C23" s="116"/>
    </row>
    <row r="24" customFormat="false" ht="13.5" hidden="false" customHeight="true" outlineLevel="0" collapsed="false">
      <c r="A24" s="71"/>
      <c r="C24" s="116"/>
    </row>
    <row r="25" customFormat="false" ht="13.5" hidden="false" customHeight="true" outlineLevel="0" collapsed="false">
      <c r="A25" s="71"/>
      <c r="B25" s="116"/>
      <c r="C25" s="116"/>
    </row>
    <row r="26" customFormat="false" ht="13.5" hidden="false" customHeight="true" outlineLevel="0" collapsed="false">
      <c r="A26" s="71"/>
      <c r="B26" s="116"/>
      <c r="C26" s="116"/>
    </row>
    <row r="27" customFormat="false" ht="13.5" hidden="false" customHeight="true" outlineLevel="0" collapsed="false">
      <c r="A27" s="71"/>
      <c r="B27" s="116"/>
      <c r="C27" s="116"/>
    </row>
    <row r="28" customFormat="false" ht="12" hidden="false" customHeight="false" outlineLevel="0" collapsed="false">
      <c r="A28" s="116"/>
    </row>
    <row r="29" customFormat="false" ht="12" hidden="false" customHeight="false" outlineLevel="0" collapsed="false">
      <c r="A29" s="116"/>
      <c r="B29" s="283"/>
      <c r="C29" s="118"/>
      <c r="D29" s="119"/>
      <c r="E29" s="119"/>
      <c r="F29" s="119"/>
      <c r="G29" s="120"/>
      <c r="H29" s="120"/>
      <c r="I29" s="120"/>
    </row>
    <row r="30" customFormat="false" ht="12" hidden="false" customHeight="false" outlineLevel="0" collapsed="false">
      <c r="A30" s="116"/>
      <c r="B30" s="121"/>
      <c r="C30" s="122"/>
      <c r="D30" s="123"/>
      <c r="E30" s="123"/>
      <c r="F30" s="124"/>
      <c r="G30" s="124"/>
      <c r="H30" s="123"/>
      <c r="I30" s="123"/>
    </row>
    <row r="31" customFormat="false" ht="12" hidden="false" customHeight="false" outlineLevel="0" collapsed="false">
      <c r="B31" s="125"/>
      <c r="C31" s="126"/>
      <c r="D31" s="127"/>
      <c r="E31" s="127"/>
      <c r="F31" s="128"/>
      <c r="G31" s="128"/>
      <c r="H31" s="127"/>
      <c r="I31" s="127"/>
    </row>
    <row r="32" customFormat="false" ht="12" hidden="false" customHeight="false" outlineLevel="0" collapsed="false">
      <c r="B32" s="125"/>
      <c r="C32" s="126"/>
      <c r="D32" s="127"/>
      <c r="E32" s="127"/>
      <c r="F32" s="128"/>
      <c r="G32" s="128"/>
      <c r="H32" s="129"/>
      <c r="I32" s="129"/>
    </row>
    <row r="33" customFormat="false" ht="12" hidden="false" customHeight="false" outlineLevel="0" collapsed="false">
      <c r="B33" s="130"/>
      <c r="C33" s="126"/>
      <c r="D33" s="127"/>
      <c r="E33" s="127"/>
      <c r="F33" s="128"/>
      <c r="G33" s="128"/>
      <c r="H33" s="129"/>
      <c r="I33" s="129"/>
    </row>
    <row r="34" customFormat="false" ht="12" hidden="false" customHeight="false" outlineLevel="0" collapsed="false">
      <c r="B34" s="130"/>
      <c r="C34" s="131"/>
      <c r="D34" s="132"/>
      <c r="E34" s="132"/>
      <c r="F34" s="133"/>
      <c r="G34" s="133"/>
      <c r="H34" s="132"/>
      <c r="I34" s="132"/>
    </row>
    <row r="35" customFormat="false" ht="12" hidden="false" customHeight="false" outlineLevel="0" collapsed="false">
      <c r="B35" s="130"/>
      <c r="C35" s="131"/>
      <c r="D35" s="132"/>
      <c r="E35" s="132"/>
      <c r="F35" s="133"/>
      <c r="G35" s="133"/>
      <c r="H35" s="132"/>
      <c r="I35" s="132"/>
    </row>
    <row r="36" customFormat="false" ht="12" hidden="false" customHeight="false" outlineLevel="0" collapsed="false">
      <c r="B36" s="130"/>
      <c r="C36" s="131"/>
      <c r="D36" s="132"/>
      <c r="E36" s="132"/>
      <c r="F36" s="133"/>
      <c r="G36" s="133"/>
      <c r="H36" s="132"/>
      <c r="I36" s="132"/>
    </row>
    <row r="37" customFormat="false" ht="12" hidden="false" customHeight="false" outlineLevel="0" collapsed="false">
      <c r="B37" s="130"/>
      <c r="C37" s="131"/>
      <c r="D37" s="132"/>
      <c r="E37" s="132"/>
      <c r="F37" s="133"/>
      <c r="G37" s="133"/>
      <c r="H37" s="132"/>
      <c r="I37" s="132"/>
    </row>
    <row r="38" customFormat="false" ht="12" hidden="false" customHeight="false" outlineLevel="0" collapsed="false">
      <c r="B38" s="130"/>
      <c r="C38" s="131"/>
      <c r="D38" s="132"/>
      <c r="E38" s="132"/>
      <c r="F38" s="133"/>
      <c r="G38" s="133"/>
      <c r="H38" s="132"/>
      <c r="I38" s="132"/>
    </row>
    <row r="39" customFormat="false" ht="12" hidden="false" customHeight="false" outlineLevel="0" collapsed="false">
      <c r="B39" s="130"/>
      <c r="C39" s="131"/>
      <c r="D39" s="132"/>
      <c r="E39" s="132"/>
      <c r="F39" s="133"/>
      <c r="G39" s="133"/>
      <c r="H39" s="132"/>
      <c r="I39" s="132"/>
    </row>
    <row r="40" customFormat="false" ht="12" hidden="false" customHeight="false" outlineLevel="0" collapsed="false">
      <c r="B40" s="130"/>
      <c r="C40" s="131"/>
      <c r="D40" s="132"/>
      <c r="E40" s="132"/>
      <c r="F40" s="133"/>
      <c r="G40" s="133"/>
      <c r="H40" s="132"/>
      <c r="I40" s="132"/>
    </row>
    <row r="41" customFormat="false" ht="12" hidden="false" customHeight="false" outlineLevel="0" collapsed="false">
      <c r="C41" s="131"/>
      <c r="D41" s="132"/>
      <c r="E41" s="132"/>
      <c r="F41" s="133"/>
      <c r="G41" s="133"/>
      <c r="H41" s="132"/>
      <c r="I41" s="132"/>
    </row>
    <row r="42" customFormat="false" ht="12" hidden="false" customHeight="false" outlineLevel="0" collapsed="false">
      <c r="B42" s="131"/>
      <c r="C42" s="134"/>
      <c r="D42" s="135"/>
      <c r="E42" s="135"/>
      <c r="F42" s="135"/>
      <c r="G42" s="135"/>
      <c r="H42" s="135"/>
      <c r="I42" s="135"/>
    </row>
    <row r="44" customFormat="false" ht="12" hidden="false" customHeight="false" outlineLevel="0" collapsed="false">
      <c r="B44" s="71"/>
    </row>
    <row r="45" customFormat="false" ht="12" hidden="false" customHeight="false" outlineLevel="0" collapsed="false">
      <c r="B45" s="136"/>
      <c r="C45" s="137"/>
      <c r="D45" s="138"/>
      <c r="E45" s="138"/>
      <c r="F45" s="138"/>
      <c r="G45" s="138"/>
      <c r="H45" s="138"/>
      <c r="I45" s="138"/>
    </row>
    <row r="46" customFormat="false" ht="12" hidden="false" customHeight="false" outlineLevel="0" collapsed="false">
      <c r="B46" s="139"/>
      <c r="C46" s="140"/>
      <c r="D46" s="141"/>
      <c r="E46" s="141"/>
      <c r="F46" s="142"/>
      <c r="G46" s="141"/>
      <c r="H46" s="141"/>
      <c r="I46" s="142"/>
    </row>
    <row r="47" customFormat="false" ht="12" hidden="false" customHeight="false" outlineLevel="0" collapsed="false">
      <c r="B47" s="143"/>
      <c r="C47" s="144"/>
      <c r="D47" s="145"/>
      <c r="E47" s="145"/>
      <c r="F47" s="146"/>
      <c r="G47" s="145"/>
      <c r="H47" s="145"/>
      <c r="I47" s="146"/>
    </row>
    <row r="48" customFormat="false" ht="12" hidden="false" customHeight="false" outlineLevel="0" collapsed="false">
      <c r="B48" s="130"/>
      <c r="C48" s="130"/>
      <c r="D48" s="147"/>
      <c r="E48" s="147"/>
      <c r="F48" s="147"/>
      <c r="G48" s="147"/>
      <c r="H48" s="147"/>
      <c r="I48" s="147"/>
    </row>
    <row r="50" customFormat="false" ht="12" hidden="false" customHeight="false" outlineLevel="0" collapsed="false">
      <c r="B50" s="148"/>
      <c r="C50" s="149"/>
      <c r="D50" s="150"/>
      <c r="E50" s="150"/>
      <c r="F50" s="150"/>
      <c r="G50" s="151"/>
      <c r="H50" s="151"/>
      <c r="I50" s="151"/>
    </row>
    <row r="51" customFormat="false" ht="12" hidden="false" customHeight="false" outlineLevel="0" collapsed="false">
      <c r="B51" s="152"/>
      <c r="C51" s="153"/>
      <c r="D51" s="154"/>
      <c r="E51" s="155"/>
      <c r="F51" s="156"/>
      <c r="G51" s="157"/>
      <c r="H51" s="155"/>
      <c r="I51" s="158"/>
    </row>
    <row r="52" customFormat="false" ht="12" hidden="false" customHeight="false" outlineLevel="0" collapsed="false">
      <c r="B52" s="159"/>
      <c r="C52" s="160"/>
      <c r="D52" s="161"/>
      <c r="E52" s="162"/>
      <c r="F52" s="163"/>
      <c r="G52" s="164"/>
      <c r="H52" s="162"/>
      <c r="I52" s="165"/>
    </row>
    <row r="53" customFormat="false" ht="12" hidden="false" customHeight="false" outlineLevel="0" collapsed="false">
      <c r="B53" s="166"/>
      <c r="C53" s="167"/>
      <c r="D53" s="168"/>
      <c r="E53" s="169"/>
      <c r="F53" s="170"/>
      <c r="G53" s="171"/>
      <c r="H53" s="169"/>
      <c r="I53" s="172"/>
    </row>
    <row r="54" customFormat="false" ht="12" hidden="false" customHeight="false" outlineLevel="0" collapsed="false">
      <c r="B54" s="173"/>
      <c r="C54" s="174"/>
      <c r="D54" s="175"/>
      <c r="E54" s="176"/>
      <c r="F54" s="177"/>
      <c r="G54" s="178"/>
      <c r="H54" s="176"/>
      <c r="I54" s="177"/>
    </row>
    <row r="55" customFormat="false" ht="12" hidden="false" customHeight="false" outlineLevel="0" collapsed="false">
      <c r="B55" s="173"/>
      <c r="C55" s="174"/>
      <c r="D55" s="175"/>
      <c r="E55" s="176"/>
      <c r="F55" s="179"/>
      <c r="G55" s="178"/>
      <c r="H55" s="178"/>
      <c r="I55" s="177"/>
    </row>
    <row r="56" customFormat="false" ht="12" hidden="false" customHeight="false" outlineLevel="0" collapsed="false">
      <c r="B56" s="173"/>
      <c r="C56" s="174"/>
      <c r="D56" s="175"/>
      <c r="E56" s="176"/>
      <c r="F56" s="179"/>
      <c r="G56" s="178"/>
      <c r="H56" s="178"/>
      <c r="I56" s="177"/>
    </row>
    <row r="57" customFormat="false" ht="12" hidden="false" customHeight="false" outlineLevel="0" collapsed="false">
      <c r="B57" s="173"/>
      <c r="C57" s="174"/>
      <c r="D57" s="175"/>
      <c r="E57" s="176"/>
      <c r="F57" s="179"/>
      <c r="G57" s="178"/>
      <c r="H57" s="178"/>
      <c r="I57" s="177"/>
    </row>
    <row r="58" customFormat="false" ht="12" hidden="false" customHeight="false" outlineLevel="0" collapsed="false">
      <c r="B58" s="173"/>
      <c r="C58" s="174"/>
      <c r="D58" s="180"/>
      <c r="E58" s="176"/>
      <c r="F58" s="181"/>
      <c r="G58" s="182"/>
      <c r="H58" s="176"/>
      <c r="I58" s="183"/>
    </row>
    <row r="59" customFormat="false" ht="12" hidden="false" customHeight="false" outlineLevel="0" collapsed="false">
      <c r="B59" s="173"/>
      <c r="C59" s="174"/>
      <c r="D59" s="180"/>
      <c r="E59" s="176"/>
      <c r="F59" s="181"/>
      <c r="G59" s="182"/>
      <c r="H59" s="176"/>
      <c r="I59" s="183"/>
    </row>
    <row r="60" customFormat="false" ht="12" hidden="false" customHeight="false" outlineLevel="0" collapsed="false">
      <c r="B60" s="173"/>
      <c r="C60" s="184"/>
      <c r="D60" s="180"/>
      <c r="E60" s="176"/>
      <c r="F60" s="181"/>
      <c r="G60" s="182"/>
      <c r="H60" s="176"/>
      <c r="I60" s="183"/>
    </row>
    <row r="61" customFormat="false" ht="12" hidden="false" customHeight="false" outlineLevel="0" collapsed="false">
      <c r="B61" s="173"/>
      <c r="C61" s="174"/>
      <c r="D61" s="180"/>
      <c r="E61" s="176"/>
      <c r="F61" s="181"/>
      <c r="G61" s="182"/>
      <c r="H61" s="176"/>
      <c r="I61" s="183"/>
    </row>
    <row r="62" customFormat="false" ht="12" hidden="false" customHeight="false" outlineLevel="0" collapsed="false">
      <c r="B62" s="173"/>
      <c r="C62" s="174"/>
      <c r="D62" s="180"/>
      <c r="E62" s="176"/>
      <c r="F62" s="181"/>
      <c r="G62" s="182"/>
      <c r="H62" s="176"/>
      <c r="I62" s="183"/>
    </row>
    <row r="63" customFormat="false" ht="12" hidden="false" customHeight="false" outlineLevel="0" collapsed="false">
      <c r="B63" s="173"/>
      <c r="C63" s="174"/>
      <c r="D63" s="180"/>
      <c r="E63" s="176"/>
      <c r="F63" s="181"/>
      <c r="G63" s="182"/>
      <c r="H63" s="176"/>
      <c r="I63" s="183"/>
    </row>
    <row r="64" customFormat="false" ht="12" hidden="false" customHeight="false" outlineLevel="0" collapsed="false">
      <c r="B64" s="173"/>
      <c r="C64" s="174"/>
      <c r="D64" s="180"/>
      <c r="E64" s="176"/>
      <c r="F64" s="181"/>
      <c r="G64" s="182"/>
      <c r="H64" s="176"/>
      <c r="I64" s="183"/>
    </row>
    <row r="65" customFormat="false" ht="12" hidden="false" customHeight="false" outlineLevel="0" collapsed="false">
      <c r="B65" s="173"/>
      <c r="C65" s="174"/>
      <c r="D65" s="180"/>
      <c r="E65" s="176"/>
      <c r="F65" s="181"/>
      <c r="G65" s="182"/>
      <c r="H65" s="176"/>
      <c r="I65" s="183"/>
    </row>
    <row r="66" customFormat="false" ht="12" hidden="false" customHeight="false" outlineLevel="0" collapsed="false">
      <c r="B66" s="173"/>
      <c r="C66" s="174"/>
      <c r="D66" s="180"/>
      <c r="E66" s="176"/>
      <c r="F66" s="181"/>
      <c r="G66" s="182"/>
      <c r="H66" s="176"/>
      <c r="I66" s="183"/>
    </row>
    <row r="67" customFormat="false" ht="12" hidden="false" customHeight="false" outlineLevel="0" collapsed="false">
      <c r="B67" s="173"/>
      <c r="C67" s="174"/>
      <c r="D67" s="175"/>
      <c r="E67" s="176"/>
      <c r="F67" s="179"/>
      <c r="G67" s="178"/>
      <c r="H67" s="176"/>
      <c r="I67" s="177"/>
    </row>
    <row r="68" customFormat="false" ht="12" hidden="false" customHeight="false" outlineLevel="0" collapsed="false">
      <c r="B68" s="173"/>
      <c r="C68" s="174"/>
      <c r="D68" s="175"/>
      <c r="E68" s="176"/>
      <c r="F68" s="179"/>
      <c r="G68" s="178"/>
      <c r="H68" s="176"/>
      <c r="I68" s="177"/>
    </row>
    <row r="69" customFormat="false" ht="12" hidden="false" customHeight="false" outlineLevel="0" collapsed="false">
      <c r="B69" s="185"/>
      <c r="C69" s="186"/>
      <c r="D69" s="187"/>
      <c r="E69" s="188"/>
      <c r="F69" s="189"/>
      <c r="G69" s="187"/>
      <c r="H69" s="188"/>
      <c r="I69" s="189"/>
    </row>
    <row r="71" customFormat="false" ht="12" hidden="false" customHeight="false" outlineLevel="0" collapsed="false">
      <c r="B71" s="148"/>
      <c r="C71" s="149"/>
      <c r="D71" s="150"/>
      <c r="E71" s="150"/>
      <c r="F71" s="150"/>
      <c r="G71" s="151"/>
      <c r="H71" s="151"/>
      <c r="I71" s="151"/>
    </row>
    <row r="72" customFormat="false" ht="12" hidden="false" customHeight="false" outlineLevel="0" collapsed="false">
      <c r="B72" s="152"/>
      <c r="C72" s="153"/>
      <c r="D72" s="154"/>
      <c r="E72" s="155"/>
      <c r="F72" s="156"/>
      <c r="G72" s="157"/>
      <c r="H72" s="155"/>
      <c r="I72" s="158"/>
    </row>
    <row r="73" customFormat="false" ht="12" hidden="false" customHeight="false" outlineLevel="0" collapsed="false">
      <c r="B73" s="159"/>
      <c r="C73" s="160"/>
      <c r="D73" s="161"/>
      <c r="E73" s="162"/>
      <c r="F73" s="163"/>
      <c r="G73" s="164"/>
      <c r="H73" s="162"/>
      <c r="I73" s="165"/>
    </row>
    <row r="74" customFormat="false" ht="12" hidden="false" customHeight="false" outlineLevel="0" collapsed="false">
      <c r="B74" s="166"/>
      <c r="C74" s="167"/>
      <c r="D74" s="190"/>
      <c r="E74" s="191"/>
      <c r="F74" s="192"/>
      <c r="G74" s="193"/>
      <c r="H74" s="191"/>
      <c r="I74" s="194"/>
    </row>
    <row r="75" customFormat="false" ht="12" hidden="false" customHeight="false" outlineLevel="0" collapsed="false">
      <c r="B75" s="173"/>
      <c r="C75" s="174"/>
      <c r="D75" s="195"/>
      <c r="E75" s="196"/>
      <c r="F75" s="197"/>
      <c r="G75" s="198"/>
      <c r="H75" s="196"/>
      <c r="I75" s="199"/>
    </row>
    <row r="76" customFormat="false" ht="12" hidden="false" customHeight="false" outlineLevel="0" collapsed="false">
      <c r="B76" s="173"/>
      <c r="C76" s="174"/>
      <c r="D76" s="200"/>
      <c r="E76" s="200"/>
      <c r="F76" s="200"/>
      <c r="G76" s="198"/>
      <c r="H76" s="198"/>
      <c r="I76" s="198"/>
    </row>
    <row r="77" customFormat="false" ht="12" hidden="false" customHeight="false" outlineLevel="0" collapsed="false">
      <c r="B77" s="173"/>
      <c r="C77" s="174"/>
      <c r="D77" s="195"/>
      <c r="E77" s="198"/>
      <c r="F77" s="197"/>
      <c r="G77" s="198"/>
      <c r="H77" s="198"/>
      <c r="I77" s="198"/>
    </row>
    <row r="78" customFormat="false" ht="12" hidden="false" customHeight="false" outlineLevel="0" collapsed="false">
      <c r="B78" s="173"/>
      <c r="C78" s="174"/>
      <c r="D78" s="195"/>
      <c r="E78" s="196"/>
      <c r="F78" s="197"/>
      <c r="G78" s="198"/>
      <c r="H78" s="196"/>
      <c r="I78" s="199"/>
    </row>
    <row r="79" customFormat="false" ht="12" hidden="false" customHeight="false" outlineLevel="0" collapsed="false">
      <c r="B79" s="173"/>
      <c r="C79" s="174"/>
      <c r="D79" s="202"/>
      <c r="E79" s="203"/>
      <c r="F79" s="204"/>
      <c r="G79" s="205"/>
      <c r="H79" s="206"/>
      <c r="I79" s="68"/>
    </row>
    <row r="80" customFormat="false" ht="12" hidden="false" customHeight="false" outlineLevel="0" collapsed="false">
      <c r="B80" s="173"/>
      <c r="C80" s="174"/>
      <c r="D80" s="202"/>
      <c r="E80" s="203"/>
      <c r="F80" s="204"/>
      <c r="G80" s="202"/>
      <c r="H80" s="203"/>
      <c r="I80" s="204"/>
    </row>
    <row r="81" customFormat="false" ht="12" hidden="false" customHeight="false" outlineLevel="0" collapsed="false">
      <c r="B81" s="173"/>
      <c r="C81" s="174"/>
      <c r="D81" s="195"/>
      <c r="E81" s="196"/>
      <c r="F81" s="197"/>
      <c r="G81" s="198"/>
      <c r="H81" s="196"/>
      <c r="I81" s="199"/>
    </row>
    <row r="82" customFormat="false" ht="12" hidden="false" customHeight="false" outlineLevel="0" collapsed="false">
      <c r="B82" s="173"/>
      <c r="C82" s="174"/>
      <c r="D82" s="207"/>
      <c r="E82" s="203"/>
      <c r="F82" s="208"/>
      <c r="G82" s="205"/>
      <c r="H82" s="206"/>
      <c r="I82" s="68"/>
    </row>
    <row r="83" customFormat="false" ht="12" hidden="false" customHeight="false" outlineLevel="0" collapsed="false">
      <c r="B83" s="173"/>
      <c r="C83" s="174"/>
      <c r="D83" s="195"/>
      <c r="E83" s="196"/>
      <c r="F83" s="197"/>
      <c r="G83" s="198"/>
      <c r="H83" s="196"/>
      <c r="I83" s="199"/>
    </row>
    <row r="84" customFormat="false" ht="12" hidden="false" customHeight="false" outlineLevel="0" collapsed="false">
      <c r="B84" s="173"/>
      <c r="C84" s="174"/>
      <c r="D84" s="180"/>
      <c r="E84" s="176"/>
      <c r="F84" s="181"/>
      <c r="G84" s="180"/>
      <c r="H84" s="176"/>
      <c r="I84" s="181"/>
    </row>
    <row r="85" customFormat="false" ht="12" hidden="false" customHeight="false" outlineLevel="0" collapsed="false">
      <c r="B85" s="209"/>
      <c r="C85" s="185"/>
      <c r="D85" s="210"/>
      <c r="E85" s="211"/>
      <c r="F85" s="212"/>
      <c r="G85" s="180"/>
      <c r="H85" s="176"/>
      <c r="I85" s="181"/>
    </row>
    <row r="86" customFormat="false" ht="12" hidden="false" customHeight="false" outlineLevel="0" collapsed="false">
      <c r="B86" s="209"/>
      <c r="C86" s="213"/>
      <c r="D86" s="214"/>
      <c r="E86" s="215"/>
      <c r="F86" s="216"/>
      <c r="G86" s="217"/>
      <c r="H86" s="215"/>
      <c r="I86" s="218"/>
    </row>
    <row r="87" customFormat="false" ht="12" hidden="false" customHeight="false" outlineLevel="0" collapsed="false">
      <c r="B87" s="209"/>
      <c r="C87" s="213"/>
      <c r="D87" s="214"/>
      <c r="E87" s="215"/>
      <c r="F87" s="216"/>
      <c r="G87" s="217"/>
      <c r="H87" s="215"/>
      <c r="I87" s="218"/>
    </row>
    <row r="88" customFormat="false" ht="12" hidden="false" customHeight="false" outlineLevel="0" collapsed="false">
      <c r="B88" s="209"/>
      <c r="C88" s="213"/>
      <c r="D88" s="214"/>
      <c r="E88" s="215"/>
      <c r="F88" s="216"/>
      <c r="G88" s="217"/>
      <c r="H88" s="215"/>
      <c r="I88" s="218"/>
    </row>
    <row r="89" customFormat="false" ht="12" hidden="false" customHeight="false" outlineLevel="0" collapsed="false">
      <c r="B89" s="209"/>
      <c r="C89" s="219"/>
      <c r="D89" s="220"/>
      <c r="E89" s="221"/>
      <c r="F89" s="222"/>
      <c r="G89" s="223"/>
      <c r="H89" s="221"/>
      <c r="I89" s="224"/>
    </row>
    <row r="90" customFormat="false" ht="12" hidden="false" customHeight="false" outlineLevel="0" collapsed="false">
      <c r="B90" s="209"/>
      <c r="C90" s="225"/>
      <c r="D90" s="226"/>
      <c r="E90" s="227"/>
      <c r="F90" s="228"/>
      <c r="G90" s="229"/>
      <c r="H90" s="229"/>
      <c r="I90" s="229"/>
    </row>
    <row r="91" customFormat="false" ht="12" hidden="false" customHeight="false" outlineLevel="0" collapsed="false">
      <c r="B91" s="230"/>
      <c r="C91" s="231"/>
      <c r="D91" s="232"/>
      <c r="E91" s="233"/>
      <c r="F91" s="234"/>
      <c r="G91" s="235"/>
      <c r="H91" s="233"/>
      <c r="I91" s="236"/>
    </row>
    <row r="92" customFormat="false" ht="12" hidden="false" customHeight="false" outlineLevel="0" collapsed="false">
      <c r="B92" s="185"/>
      <c r="C92" s="186"/>
      <c r="D92" s="187"/>
      <c r="E92" s="188"/>
      <c r="F92" s="189"/>
      <c r="G92" s="187"/>
      <c r="H92" s="188"/>
      <c r="I92" s="189"/>
    </row>
    <row r="94" customFormat="false" ht="12" hidden="false" customHeight="false" outlineLevel="0" collapsed="false">
      <c r="B94" s="237"/>
    </row>
    <row r="95" customFormat="false" ht="12" hidden="false" customHeight="false" outlineLevel="0" collapsed="false">
      <c r="B95" s="238"/>
      <c r="C95" s="239"/>
      <c r="D95" s="240"/>
      <c r="E95" s="240"/>
      <c r="F95" s="240"/>
      <c r="G95" s="240"/>
      <c r="H95" s="240"/>
      <c r="I95" s="240"/>
    </row>
    <row r="96" customFormat="false" ht="12" hidden="false" customHeight="false" outlineLevel="0" collapsed="false">
      <c r="B96" s="241"/>
      <c r="C96" s="242"/>
      <c r="D96" s="243"/>
      <c r="E96" s="244"/>
      <c r="F96" s="245"/>
      <c r="G96" s="243"/>
      <c r="H96" s="244"/>
      <c r="I96" s="245"/>
    </row>
    <row r="97" customFormat="false" ht="12" hidden="false" customHeight="false" outlineLevel="0" collapsed="false">
      <c r="B97" s="246"/>
      <c r="C97" s="247"/>
      <c r="D97" s="248"/>
      <c r="E97" s="249"/>
      <c r="F97" s="250"/>
      <c r="G97" s="248"/>
      <c r="H97" s="249"/>
      <c r="I97" s="250"/>
    </row>
    <row r="98" customFormat="false" ht="12" hidden="false" customHeight="false" outlineLevel="0" collapsed="false">
      <c r="B98" s="251"/>
      <c r="C98" s="185"/>
      <c r="D98" s="252"/>
      <c r="E98" s="253"/>
      <c r="F98" s="254"/>
      <c r="G98" s="252"/>
      <c r="H98" s="253"/>
      <c r="I98" s="254"/>
    </row>
    <row r="101" customFormat="false" ht="12" hidden="false" customHeight="false" outlineLevel="0" collapsed="false">
      <c r="B101" s="148"/>
      <c r="C101" s="149"/>
      <c r="D101" s="150"/>
      <c r="E101" s="150"/>
      <c r="F101" s="150"/>
      <c r="G101" s="151"/>
      <c r="H101" s="151"/>
      <c r="I101" s="151"/>
    </row>
    <row r="102" customFormat="false" ht="12" hidden="false" customHeight="false" outlineLevel="0" collapsed="false">
      <c r="B102" s="152"/>
      <c r="C102" s="153"/>
      <c r="D102" s="154"/>
      <c r="E102" s="155"/>
      <c r="F102" s="156"/>
      <c r="G102" s="157"/>
      <c r="H102" s="155"/>
      <c r="I102" s="158"/>
    </row>
    <row r="103" customFormat="false" ht="12" hidden="false" customHeight="false" outlineLevel="0" collapsed="false">
      <c r="B103" s="258"/>
      <c r="C103" s="259"/>
      <c r="D103" s="260"/>
      <c r="E103" s="261"/>
      <c r="F103" s="261"/>
      <c r="G103" s="261"/>
      <c r="H103" s="261"/>
      <c r="I103" s="262"/>
    </row>
    <row r="104" customFormat="false" ht="12" hidden="false" customHeight="false" outlineLevel="0" collapsed="false">
      <c r="B104" s="258"/>
      <c r="C104" s="259"/>
      <c r="D104" s="260"/>
      <c r="E104" s="261"/>
      <c r="F104" s="261"/>
      <c r="G104" s="261"/>
      <c r="H104" s="261"/>
      <c r="I104" s="262"/>
    </row>
    <row r="105" customFormat="false" ht="12" hidden="false" customHeight="false" outlineLevel="0" collapsed="false">
      <c r="B105" s="258"/>
      <c r="C105" s="259"/>
      <c r="D105" s="260"/>
      <c r="E105" s="261"/>
      <c r="F105" s="261"/>
      <c r="G105" s="261"/>
      <c r="H105" s="261"/>
      <c r="I105" s="262"/>
    </row>
    <row r="106" customFormat="false" ht="12" hidden="false" customHeight="false" outlineLevel="0" collapsed="false">
      <c r="B106" s="258"/>
      <c r="C106" s="259"/>
      <c r="D106" s="260"/>
      <c r="E106" s="261"/>
      <c r="F106" s="261"/>
      <c r="G106" s="261"/>
      <c r="H106" s="261"/>
      <c r="I106" s="262"/>
    </row>
    <row r="107" customFormat="false" ht="12" hidden="false" customHeight="false" outlineLevel="0" collapsed="false">
      <c r="B107" s="258"/>
      <c r="C107" s="259"/>
      <c r="D107" s="260"/>
      <c r="E107" s="261"/>
      <c r="F107" s="261"/>
      <c r="G107" s="261"/>
      <c r="H107" s="261"/>
      <c r="I107" s="262"/>
    </row>
    <row r="108" customFormat="false" ht="12" hidden="false" customHeight="false" outlineLevel="0" collapsed="false">
      <c r="B108" s="258"/>
      <c r="C108" s="259"/>
      <c r="D108" s="260"/>
      <c r="E108" s="261"/>
      <c r="F108" s="261"/>
      <c r="G108" s="261"/>
      <c r="H108" s="261"/>
      <c r="I108" s="262"/>
    </row>
    <row r="109" customFormat="false" ht="12" hidden="false" customHeight="false" outlineLevel="0" collapsed="false">
      <c r="B109" s="258"/>
      <c r="C109" s="284"/>
      <c r="D109" s="260"/>
      <c r="E109" s="261"/>
      <c r="F109" s="261"/>
      <c r="G109" s="261"/>
      <c r="H109" s="261"/>
      <c r="I109" s="262"/>
    </row>
    <row r="110" customFormat="false" ht="12" hidden="false" customHeight="false" outlineLevel="0" collapsed="false">
      <c r="B110" s="285"/>
      <c r="C110" s="286"/>
      <c r="D110" s="260"/>
      <c r="E110" s="261"/>
      <c r="F110" s="261"/>
      <c r="G110" s="261"/>
      <c r="H110" s="261"/>
      <c r="I110" s="262"/>
    </row>
    <row r="111" customFormat="false" ht="12" hidden="false" customHeight="false" outlineLevel="0" collapsed="false">
      <c r="B111" s="285"/>
      <c r="C111" s="286"/>
      <c r="D111" s="287"/>
      <c r="E111" s="288"/>
      <c r="F111" s="288"/>
      <c r="G111" s="288"/>
      <c r="H111" s="288"/>
      <c r="I111" s="289"/>
    </row>
    <row r="112" customFormat="false" ht="12" hidden="false" customHeight="false" outlineLevel="0" collapsed="false">
      <c r="B112" s="267"/>
      <c r="C112" s="268"/>
      <c r="D112" s="269"/>
      <c r="E112" s="270"/>
      <c r="F112" s="270"/>
      <c r="G112" s="270"/>
      <c r="H112" s="270"/>
      <c r="I112" s="271"/>
    </row>
    <row r="113" customFormat="false" ht="12" hidden="false" customHeight="false" outlineLevel="0" collapsed="false">
      <c r="B113" s="185"/>
      <c r="C113" s="186"/>
      <c r="D113" s="272"/>
      <c r="E113" s="273"/>
      <c r="F113" s="274"/>
      <c r="G113" s="272"/>
      <c r="H113" s="273"/>
      <c r="I113" s="274"/>
    </row>
    <row r="114" customFormat="false" ht="12" hidden="false" customHeight="false" outlineLevel="0" collapsed="false">
      <c r="B114" s="275"/>
      <c r="C114" s="275"/>
      <c r="D114" s="275"/>
      <c r="E114" s="275"/>
      <c r="F114" s="275"/>
      <c r="G114" s="275"/>
      <c r="H114" s="275"/>
      <c r="I114" s="275"/>
    </row>
    <row r="115" customFormat="false" ht="12" hidden="false" customHeight="false" outlineLevel="0" collapsed="false">
      <c r="B115" s="237"/>
      <c r="C115" s="275"/>
      <c r="D115" s="275"/>
      <c r="E115" s="275"/>
      <c r="F115" s="275"/>
      <c r="G115" s="275"/>
      <c r="H115" s="275"/>
      <c r="I115" s="275"/>
    </row>
    <row r="116" customFormat="false" ht="12" hidden="false" customHeight="false" outlineLevel="0" collapsed="false">
      <c r="B116" s="238"/>
      <c r="C116" s="239"/>
      <c r="D116" s="240"/>
      <c r="E116" s="240"/>
      <c r="F116" s="240"/>
      <c r="G116" s="240"/>
      <c r="H116" s="240"/>
      <c r="I116" s="240"/>
    </row>
    <row r="117" customFormat="false" ht="12" hidden="false" customHeight="false" outlineLevel="0" collapsed="false">
      <c r="B117" s="241"/>
      <c r="C117" s="242"/>
      <c r="D117" s="243"/>
      <c r="E117" s="244"/>
      <c r="F117" s="245"/>
      <c r="G117" s="243"/>
      <c r="H117" s="244"/>
      <c r="I117" s="245"/>
    </row>
    <row r="118" customFormat="false" ht="12" hidden="false" customHeight="false" outlineLevel="0" collapsed="false">
      <c r="B118" s="230"/>
      <c r="C118" s="276"/>
      <c r="D118" s="277"/>
      <c r="E118" s="278"/>
      <c r="F118" s="279"/>
      <c r="G118" s="280"/>
      <c r="H118" s="281"/>
      <c r="I118" s="282"/>
    </row>
  </sheetData>
  <mergeCells count="16">
    <mergeCell ref="D8:F8"/>
    <mergeCell ref="G8:I8"/>
    <mergeCell ref="D29:F29"/>
    <mergeCell ref="G29:I29"/>
    <mergeCell ref="D45:F45"/>
    <mergeCell ref="G45:I45"/>
    <mergeCell ref="D50:F50"/>
    <mergeCell ref="G50:I50"/>
    <mergeCell ref="D71:F71"/>
    <mergeCell ref="G71:I71"/>
    <mergeCell ref="D95:F95"/>
    <mergeCell ref="G95:I95"/>
    <mergeCell ref="D101:F101"/>
    <mergeCell ref="G101:I101"/>
    <mergeCell ref="D116:F116"/>
    <mergeCell ref="G116:I116"/>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6.xml><?xml version="1.0" encoding="utf-8"?>
<worksheet xmlns="http://schemas.openxmlformats.org/spreadsheetml/2006/main" xmlns:r="http://schemas.openxmlformats.org/officeDocument/2006/relationships">
  <sheetPr filterMode="false">
    <pageSetUpPr fitToPage="false"/>
  </sheetPr>
  <dimension ref="A2:I118"/>
  <sheetViews>
    <sheetView showFormulas="false" showGridLines="true" showRowColHeaders="true" showZeros="true" rightToLeft="false" tabSelected="false" showOutlineSymbols="true" defaultGridColor="true" view="normal" topLeftCell="E1" colorId="64" zoomScale="100" zoomScaleNormal="100" zoomScalePageLayoutView="100" workbookViewId="0">
      <selection pane="topLeft" activeCell="N30" activeCellId="0" sqref="N30"/>
    </sheetView>
  </sheetViews>
  <sheetFormatPr defaultRowHeight="12" zeroHeight="false" outlineLevelRow="0" outlineLevelCol="0"/>
  <cols>
    <col collapsed="false" customWidth="true" hidden="false" outlineLevel="0" max="1" min="1" style="62" width="12.5"/>
    <col collapsed="false" customWidth="true" hidden="false" outlineLevel="0" max="2" min="2" style="62" width="24.49"/>
    <col collapsed="false" customWidth="true" hidden="false" outlineLevel="0" max="3" min="3" style="62" width="22.16"/>
    <col collapsed="false" customWidth="true" hidden="false" outlineLevel="0" max="1025" min="4" style="62" width="8.83"/>
  </cols>
  <sheetData>
    <row r="2" customFormat="false" ht="12" hidden="false" customHeight="false" outlineLevel="0" collapsed="false">
      <c r="A2" s="63" t="s">
        <v>0</v>
      </c>
      <c r="B2" s="64"/>
    </row>
    <row r="3" customFormat="false" ht="12" hidden="false" customHeight="false" outlineLevel="0" collapsed="false">
      <c r="A3" s="65" t="s">
        <v>2</v>
      </c>
      <c r="B3" s="66" t="str">
        <f aca="false">Metrics!B3</f>
        <v>Operations</v>
      </c>
    </row>
    <row r="4" customFormat="false" ht="12" hidden="false" customHeight="false" outlineLevel="0" collapsed="false">
      <c r="A4" s="67" t="s">
        <v>5</v>
      </c>
      <c r="B4" s="68" t="n">
        <v>2018</v>
      </c>
    </row>
    <row r="5" customFormat="false" ht="12" hidden="false" customHeight="false" outlineLevel="0" collapsed="false">
      <c r="A5" s="69" t="s">
        <v>7</v>
      </c>
      <c r="B5" s="70" t="str">
        <f aca="false">Metrics!B5</f>
        <v>Matt Doidge</v>
      </c>
    </row>
    <row r="7" customFormat="false" ht="12" hidden="false" customHeight="false" outlineLevel="0" collapsed="false">
      <c r="A7" s="71" t="s">
        <v>132</v>
      </c>
      <c r="B7" s="71"/>
      <c r="C7" s="71"/>
    </row>
    <row r="8" customFormat="false" ht="13.5" hidden="false" customHeight="true" outlineLevel="0" collapsed="false">
      <c r="A8" s="72"/>
      <c r="B8" s="73"/>
      <c r="C8" s="74"/>
      <c r="D8" s="75" t="s">
        <v>133</v>
      </c>
      <c r="E8" s="75"/>
      <c r="F8" s="75"/>
      <c r="G8" s="76" t="s">
        <v>134</v>
      </c>
      <c r="H8" s="76"/>
      <c r="I8" s="76"/>
    </row>
    <row r="9" customFormat="false" ht="12" hidden="false" customHeight="false" outlineLevel="0" collapsed="false">
      <c r="A9" s="77" t="s">
        <v>135</v>
      </c>
      <c r="B9" s="78" t="s">
        <v>136</v>
      </c>
      <c r="C9" s="78" t="s">
        <v>137</v>
      </c>
      <c r="D9" s="79" t="s">
        <v>138</v>
      </c>
      <c r="E9" s="80" t="s">
        <v>139</v>
      </c>
      <c r="F9" s="81" t="s">
        <v>140</v>
      </c>
      <c r="G9" s="82" t="s">
        <v>138</v>
      </c>
      <c r="H9" s="80" t="s">
        <v>139</v>
      </c>
      <c r="I9" s="83" t="s">
        <v>140</v>
      </c>
    </row>
    <row r="10" customFormat="false" ht="12" hidden="false" customHeight="false" outlineLevel="0" collapsed="false">
      <c r="A10" s="84" t="s">
        <v>141</v>
      </c>
      <c r="B10" s="85" t="s">
        <v>142</v>
      </c>
      <c r="C10" s="85" t="s">
        <v>35</v>
      </c>
      <c r="D10" s="86" t="n">
        <v>0.5</v>
      </c>
      <c r="E10" s="87" t="n">
        <v>0.5</v>
      </c>
      <c r="F10" s="88" t="n">
        <v>0.5</v>
      </c>
      <c r="G10" s="89"/>
      <c r="H10" s="90"/>
      <c r="I10" s="91"/>
    </row>
    <row r="11" customFormat="false" ht="12" hidden="false" customHeight="false" outlineLevel="0" collapsed="false">
      <c r="A11" s="92"/>
      <c r="B11" s="93"/>
      <c r="C11" s="85"/>
      <c r="D11" s="94"/>
      <c r="E11" s="95"/>
      <c r="F11" s="96"/>
      <c r="G11" s="94"/>
      <c r="H11" s="95"/>
      <c r="I11" s="96"/>
    </row>
    <row r="12" customFormat="false" ht="12" hidden="false" customHeight="false" outlineLevel="0" collapsed="false">
      <c r="A12" s="92" t="s">
        <v>143</v>
      </c>
      <c r="B12" s="93" t="s">
        <v>144</v>
      </c>
      <c r="C12" s="97" t="s">
        <v>145</v>
      </c>
      <c r="D12" s="98" t="n">
        <v>0.5</v>
      </c>
      <c r="E12" s="99" t="n">
        <v>0.5</v>
      </c>
      <c r="F12" s="100" t="n">
        <v>0.5</v>
      </c>
      <c r="G12" s="98"/>
      <c r="H12" s="99"/>
      <c r="I12" s="100"/>
    </row>
    <row r="13" customFormat="false" ht="12" hidden="false" customHeight="false" outlineLevel="0" collapsed="false">
      <c r="A13" s="92"/>
      <c r="B13" s="93"/>
      <c r="C13" s="101"/>
      <c r="D13" s="98"/>
      <c r="E13" s="99"/>
      <c r="F13" s="100"/>
      <c r="G13" s="98"/>
      <c r="H13" s="99"/>
      <c r="I13" s="100"/>
    </row>
    <row r="14" customFormat="false" ht="12" hidden="false" customHeight="false" outlineLevel="0" collapsed="false">
      <c r="A14" s="102"/>
      <c r="B14" s="101"/>
      <c r="C14" s="101"/>
      <c r="D14" s="98"/>
      <c r="E14" s="99"/>
      <c r="F14" s="103"/>
      <c r="G14" s="98"/>
      <c r="H14" s="99"/>
      <c r="I14" s="100"/>
    </row>
    <row r="15" customFormat="false" ht="12" hidden="false" customHeight="false" outlineLevel="0" collapsed="false">
      <c r="A15" s="102"/>
      <c r="B15" s="101"/>
      <c r="C15" s="101"/>
      <c r="D15" s="98"/>
      <c r="E15" s="99"/>
      <c r="F15" s="103"/>
      <c r="G15" s="98"/>
      <c r="H15" s="99"/>
      <c r="I15" s="100"/>
    </row>
    <row r="16" customFormat="false" ht="12" hidden="false" customHeight="false" outlineLevel="0" collapsed="false">
      <c r="A16" s="102"/>
      <c r="B16" s="101"/>
      <c r="C16" s="101"/>
      <c r="D16" s="98"/>
      <c r="E16" s="99"/>
      <c r="F16" s="103"/>
      <c r="G16" s="98"/>
      <c r="H16" s="99"/>
      <c r="I16" s="100"/>
    </row>
    <row r="17" customFormat="false" ht="12" hidden="false" customHeight="false" outlineLevel="0" collapsed="false">
      <c r="A17" s="104"/>
      <c r="B17" s="105"/>
      <c r="C17" s="105"/>
      <c r="D17" s="106"/>
      <c r="E17" s="107"/>
      <c r="F17" s="108"/>
      <c r="G17" s="106"/>
      <c r="H17" s="107"/>
      <c r="I17" s="109"/>
    </row>
    <row r="18" customFormat="false" ht="12" hidden="false" customHeight="false" outlineLevel="0" collapsed="false">
      <c r="A18" s="110" t="s">
        <v>146</v>
      </c>
      <c r="B18" s="111"/>
      <c r="C18" s="112"/>
      <c r="D18" s="113" t="n">
        <f aca="false">SUM(D10:D17)</f>
        <v>1</v>
      </c>
      <c r="E18" s="114" t="n">
        <f aca="false">SUM(E10:E17)</f>
        <v>1</v>
      </c>
      <c r="F18" s="115" t="n">
        <f aca="false">SUM(F10:F17)</f>
        <v>1</v>
      </c>
      <c r="G18" s="113" t="n">
        <f aca="false">SUM(G10:G17)</f>
        <v>0</v>
      </c>
      <c r="H18" s="114" t="n">
        <f aca="false">SUM(H10:H17)</f>
        <v>0</v>
      </c>
      <c r="I18" s="115" t="n">
        <f aca="false">SUM(I10:I17)</f>
        <v>0</v>
      </c>
    </row>
    <row r="20" customFormat="false" ht="12" hidden="false" customHeight="false" outlineLevel="0" collapsed="false">
      <c r="A20" s="71"/>
      <c r="B20" s="71"/>
    </row>
    <row r="21" customFormat="false" ht="13.5" hidden="false" customHeight="true" outlineLevel="0" collapsed="false">
      <c r="A21" s="71" t="s">
        <v>147</v>
      </c>
    </row>
    <row r="22" customFormat="false" ht="13.5" hidden="false" customHeight="true" outlineLevel="0" collapsed="false">
      <c r="A22" s="71"/>
    </row>
    <row r="23" customFormat="false" ht="13.5" hidden="false" customHeight="true" outlineLevel="0" collapsed="false">
      <c r="A23" s="71"/>
      <c r="B23" s="116"/>
      <c r="C23" s="116"/>
    </row>
    <row r="24" customFormat="false" ht="13.5" hidden="false" customHeight="true" outlineLevel="0" collapsed="false">
      <c r="A24" s="71"/>
      <c r="C24" s="116"/>
    </row>
    <row r="25" customFormat="false" ht="13.5" hidden="false" customHeight="true" outlineLevel="0" collapsed="false">
      <c r="A25" s="71"/>
      <c r="B25" s="116"/>
      <c r="C25" s="116"/>
    </row>
    <row r="26" customFormat="false" ht="13.5" hidden="false" customHeight="true" outlineLevel="0" collapsed="false">
      <c r="A26" s="71"/>
      <c r="B26" s="116"/>
      <c r="C26" s="116"/>
    </row>
    <row r="27" customFormat="false" ht="13.5" hidden="false" customHeight="true" outlineLevel="0" collapsed="false">
      <c r="A27" s="71"/>
      <c r="B27" s="116"/>
      <c r="C27" s="116"/>
    </row>
    <row r="28" customFormat="false" ht="12" hidden="false" customHeight="false" outlineLevel="0" collapsed="false">
      <c r="A28" s="116"/>
    </row>
    <row r="29" customFormat="false" ht="12" hidden="false" customHeight="false" outlineLevel="0" collapsed="false">
      <c r="A29" s="116"/>
      <c r="B29" s="283"/>
      <c r="C29" s="118"/>
      <c r="D29" s="119"/>
      <c r="E29" s="119"/>
      <c r="F29" s="119"/>
      <c r="G29" s="120"/>
      <c r="H29" s="120"/>
      <c r="I29" s="120"/>
    </row>
    <row r="30" customFormat="false" ht="12" hidden="false" customHeight="false" outlineLevel="0" collapsed="false">
      <c r="A30" s="116"/>
      <c r="B30" s="121"/>
      <c r="C30" s="122"/>
      <c r="D30" s="123"/>
      <c r="E30" s="123"/>
      <c r="F30" s="124"/>
      <c r="G30" s="124"/>
      <c r="H30" s="123"/>
      <c r="I30" s="123"/>
    </row>
    <row r="31" customFormat="false" ht="12" hidden="false" customHeight="false" outlineLevel="0" collapsed="false">
      <c r="B31" s="125"/>
      <c r="C31" s="126"/>
      <c r="D31" s="127"/>
      <c r="E31" s="127"/>
      <c r="F31" s="128"/>
      <c r="G31" s="128"/>
      <c r="H31" s="127"/>
      <c r="I31" s="127"/>
    </row>
    <row r="32" customFormat="false" ht="12" hidden="false" customHeight="false" outlineLevel="0" collapsed="false">
      <c r="B32" s="125"/>
      <c r="C32" s="126"/>
      <c r="D32" s="127"/>
      <c r="E32" s="127"/>
      <c r="F32" s="128"/>
      <c r="G32" s="128"/>
      <c r="H32" s="129"/>
      <c r="I32" s="129"/>
    </row>
    <row r="33" customFormat="false" ht="12" hidden="false" customHeight="false" outlineLevel="0" collapsed="false">
      <c r="B33" s="130"/>
      <c r="C33" s="126"/>
      <c r="D33" s="127"/>
      <c r="E33" s="127"/>
      <c r="F33" s="128"/>
      <c r="G33" s="128"/>
      <c r="H33" s="129"/>
      <c r="I33" s="129"/>
    </row>
    <row r="34" customFormat="false" ht="12" hidden="false" customHeight="false" outlineLevel="0" collapsed="false">
      <c r="B34" s="130"/>
      <c r="C34" s="131"/>
      <c r="D34" s="132"/>
      <c r="E34" s="132"/>
      <c r="F34" s="133"/>
      <c r="G34" s="133"/>
      <c r="H34" s="132"/>
      <c r="I34" s="132"/>
    </row>
    <row r="35" customFormat="false" ht="12" hidden="false" customHeight="false" outlineLevel="0" collapsed="false">
      <c r="B35" s="130"/>
      <c r="C35" s="131"/>
      <c r="D35" s="132"/>
      <c r="E35" s="132"/>
      <c r="F35" s="133"/>
      <c r="G35" s="133"/>
      <c r="H35" s="132"/>
      <c r="I35" s="132"/>
    </row>
    <row r="36" customFormat="false" ht="12" hidden="false" customHeight="false" outlineLevel="0" collapsed="false">
      <c r="B36" s="130"/>
      <c r="C36" s="131"/>
      <c r="D36" s="132"/>
      <c r="E36" s="132"/>
      <c r="F36" s="133"/>
      <c r="G36" s="133"/>
      <c r="H36" s="132"/>
      <c r="I36" s="132"/>
    </row>
    <row r="37" customFormat="false" ht="12" hidden="false" customHeight="false" outlineLevel="0" collapsed="false">
      <c r="B37" s="130"/>
      <c r="C37" s="131"/>
      <c r="D37" s="132"/>
      <c r="E37" s="132"/>
      <c r="F37" s="133"/>
      <c r="G37" s="133"/>
      <c r="H37" s="132"/>
      <c r="I37" s="132"/>
    </row>
    <row r="38" customFormat="false" ht="12" hidden="false" customHeight="false" outlineLevel="0" collapsed="false">
      <c r="B38" s="130"/>
      <c r="C38" s="131"/>
      <c r="D38" s="132"/>
      <c r="E38" s="132"/>
      <c r="F38" s="133"/>
      <c r="G38" s="133"/>
      <c r="H38" s="132"/>
      <c r="I38" s="132"/>
    </row>
    <row r="39" customFormat="false" ht="12" hidden="false" customHeight="false" outlineLevel="0" collapsed="false">
      <c r="B39" s="130"/>
      <c r="C39" s="131"/>
      <c r="D39" s="132"/>
      <c r="E39" s="132"/>
      <c r="F39" s="133"/>
      <c r="G39" s="133"/>
      <c r="H39" s="132"/>
      <c r="I39" s="132"/>
    </row>
    <row r="40" customFormat="false" ht="12" hidden="false" customHeight="false" outlineLevel="0" collapsed="false">
      <c r="B40" s="130"/>
      <c r="C40" s="131"/>
      <c r="D40" s="132"/>
      <c r="E40" s="132"/>
      <c r="F40" s="133"/>
      <c r="G40" s="133"/>
      <c r="H40" s="132"/>
      <c r="I40" s="132"/>
    </row>
    <row r="41" customFormat="false" ht="12" hidden="false" customHeight="false" outlineLevel="0" collapsed="false">
      <c r="C41" s="131"/>
      <c r="D41" s="132"/>
      <c r="E41" s="132"/>
      <c r="F41" s="133"/>
      <c r="G41" s="133"/>
      <c r="H41" s="132"/>
      <c r="I41" s="132"/>
    </row>
    <row r="42" customFormat="false" ht="12" hidden="false" customHeight="false" outlineLevel="0" collapsed="false">
      <c r="B42" s="131"/>
      <c r="C42" s="134"/>
      <c r="D42" s="135"/>
      <c r="E42" s="135"/>
      <c r="F42" s="135"/>
      <c r="G42" s="135"/>
      <c r="H42" s="135"/>
      <c r="I42" s="135"/>
    </row>
    <row r="44" customFormat="false" ht="12" hidden="false" customHeight="false" outlineLevel="0" collapsed="false">
      <c r="B44" s="71"/>
    </row>
    <row r="45" customFormat="false" ht="12" hidden="false" customHeight="false" outlineLevel="0" collapsed="false">
      <c r="B45" s="136"/>
      <c r="C45" s="137"/>
      <c r="D45" s="138"/>
      <c r="E45" s="138"/>
      <c r="F45" s="138"/>
      <c r="G45" s="138"/>
      <c r="H45" s="138"/>
      <c r="I45" s="138"/>
    </row>
    <row r="46" customFormat="false" ht="12" hidden="false" customHeight="false" outlineLevel="0" collapsed="false">
      <c r="B46" s="139"/>
      <c r="C46" s="140"/>
      <c r="D46" s="141"/>
      <c r="E46" s="141"/>
      <c r="F46" s="142"/>
      <c r="G46" s="141"/>
      <c r="H46" s="141"/>
      <c r="I46" s="142"/>
    </row>
    <row r="47" customFormat="false" ht="12" hidden="false" customHeight="false" outlineLevel="0" collapsed="false">
      <c r="B47" s="143"/>
      <c r="C47" s="144"/>
      <c r="D47" s="145"/>
      <c r="E47" s="145"/>
      <c r="F47" s="146"/>
      <c r="G47" s="145"/>
      <c r="H47" s="145"/>
      <c r="I47" s="146"/>
    </row>
    <row r="48" customFormat="false" ht="12" hidden="false" customHeight="false" outlineLevel="0" collapsed="false">
      <c r="B48" s="130"/>
      <c r="C48" s="130"/>
      <c r="D48" s="147"/>
      <c r="E48" s="147"/>
      <c r="F48" s="147"/>
      <c r="G48" s="147"/>
      <c r="H48" s="147"/>
      <c r="I48" s="147"/>
    </row>
    <row r="50" customFormat="false" ht="12" hidden="false" customHeight="false" outlineLevel="0" collapsed="false">
      <c r="B50" s="148"/>
      <c r="C50" s="149"/>
      <c r="D50" s="150"/>
      <c r="E50" s="150"/>
      <c r="F50" s="150"/>
      <c r="G50" s="151"/>
      <c r="H50" s="151"/>
      <c r="I50" s="151"/>
    </row>
    <row r="51" customFormat="false" ht="12" hidden="false" customHeight="false" outlineLevel="0" collapsed="false">
      <c r="B51" s="152"/>
      <c r="C51" s="153"/>
      <c r="D51" s="154"/>
      <c r="E51" s="155"/>
      <c r="F51" s="156"/>
      <c r="G51" s="157"/>
      <c r="H51" s="155"/>
      <c r="I51" s="158"/>
    </row>
    <row r="52" customFormat="false" ht="12" hidden="false" customHeight="false" outlineLevel="0" collapsed="false">
      <c r="B52" s="159"/>
      <c r="C52" s="160"/>
      <c r="D52" s="161"/>
      <c r="E52" s="162"/>
      <c r="F52" s="163"/>
      <c r="G52" s="164"/>
      <c r="H52" s="162"/>
      <c r="I52" s="165"/>
    </row>
    <row r="53" customFormat="false" ht="12" hidden="false" customHeight="false" outlineLevel="0" collapsed="false">
      <c r="B53" s="166"/>
      <c r="C53" s="167"/>
      <c r="D53" s="168"/>
      <c r="E53" s="169"/>
      <c r="F53" s="170"/>
      <c r="G53" s="171"/>
      <c r="H53" s="169"/>
      <c r="I53" s="172"/>
    </row>
    <row r="54" customFormat="false" ht="12" hidden="false" customHeight="false" outlineLevel="0" collapsed="false">
      <c r="B54" s="173"/>
      <c r="C54" s="174"/>
      <c r="D54" s="175"/>
      <c r="E54" s="176"/>
      <c r="F54" s="177"/>
      <c r="G54" s="178"/>
      <c r="H54" s="176"/>
      <c r="I54" s="177"/>
    </row>
    <row r="55" customFormat="false" ht="12" hidden="false" customHeight="false" outlineLevel="0" collapsed="false">
      <c r="B55" s="173"/>
      <c r="C55" s="174"/>
      <c r="D55" s="175"/>
      <c r="E55" s="176"/>
      <c r="F55" s="179"/>
      <c r="G55" s="178"/>
      <c r="H55" s="178"/>
      <c r="I55" s="177"/>
    </row>
    <row r="56" customFormat="false" ht="12" hidden="false" customHeight="false" outlineLevel="0" collapsed="false">
      <c r="B56" s="173"/>
      <c r="C56" s="174"/>
      <c r="D56" s="175"/>
      <c r="E56" s="176"/>
      <c r="F56" s="179"/>
      <c r="G56" s="178"/>
      <c r="H56" s="178"/>
      <c r="I56" s="177"/>
    </row>
    <row r="57" customFormat="false" ht="12" hidden="false" customHeight="false" outlineLevel="0" collapsed="false">
      <c r="B57" s="173"/>
      <c r="C57" s="174"/>
      <c r="D57" s="175"/>
      <c r="E57" s="176"/>
      <c r="F57" s="179"/>
      <c r="G57" s="178"/>
      <c r="H57" s="178"/>
      <c r="I57" s="177"/>
    </row>
    <row r="58" customFormat="false" ht="12" hidden="false" customHeight="false" outlineLevel="0" collapsed="false">
      <c r="B58" s="173"/>
      <c r="C58" s="174"/>
      <c r="D58" s="180"/>
      <c r="E58" s="176"/>
      <c r="F58" s="181"/>
      <c r="G58" s="182"/>
      <c r="H58" s="176"/>
      <c r="I58" s="183"/>
    </row>
    <row r="59" customFormat="false" ht="12" hidden="false" customHeight="false" outlineLevel="0" collapsed="false">
      <c r="B59" s="173"/>
      <c r="C59" s="174"/>
      <c r="D59" s="180"/>
      <c r="E59" s="176"/>
      <c r="F59" s="181"/>
      <c r="G59" s="182"/>
      <c r="H59" s="176"/>
      <c r="I59" s="183"/>
    </row>
    <row r="60" customFormat="false" ht="12" hidden="false" customHeight="false" outlineLevel="0" collapsed="false">
      <c r="B60" s="173"/>
      <c r="C60" s="184"/>
      <c r="D60" s="180"/>
      <c r="E60" s="176"/>
      <c r="F60" s="181"/>
      <c r="G60" s="182"/>
      <c r="H60" s="176"/>
      <c r="I60" s="183"/>
    </row>
    <row r="61" customFormat="false" ht="12" hidden="false" customHeight="false" outlineLevel="0" collapsed="false">
      <c r="B61" s="173"/>
      <c r="C61" s="174"/>
      <c r="D61" s="180"/>
      <c r="E61" s="176"/>
      <c r="F61" s="181"/>
      <c r="G61" s="182"/>
      <c r="H61" s="176"/>
      <c r="I61" s="183"/>
    </row>
    <row r="62" customFormat="false" ht="12" hidden="false" customHeight="false" outlineLevel="0" collapsed="false">
      <c r="B62" s="173"/>
      <c r="C62" s="174"/>
      <c r="D62" s="180"/>
      <c r="E62" s="176"/>
      <c r="F62" s="181"/>
      <c r="G62" s="182"/>
      <c r="H62" s="176"/>
      <c r="I62" s="183"/>
    </row>
    <row r="63" customFormat="false" ht="12" hidden="false" customHeight="false" outlineLevel="0" collapsed="false">
      <c r="B63" s="173"/>
      <c r="C63" s="174"/>
      <c r="D63" s="180"/>
      <c r="E63" s="176"/>
      <c r="F63" s="181"/>
      <c r="G63" s="182"/>
      <c r="H63" s="176"/>
      <c r="I63" s="183"/>
    </row>
    <row r="64" customFormat="false" ht="12" hidden="false" customHeight="false" outlineLevel="0" collapsed="false">
      <c r="B64" s="173"/>
      <c r="C64" s="174"/>
      <c r="D64" s="180"/>
      <c r="E64" s="176"/>
      <c r="F64" s="181"/>
      <c r="G64" s="182"/>
      <c r="H64" s="176"/>
      <c r="I64" s="183"/>
    </row>
    <row r="65" customFormat="false" ht="12" hidden="false" customHeight="false" outlineLevel="0" collapsed="false">
      <c r="B65" s="173"/>
      <c r="C65" s="174"/>
      <c r="D65" s="180"/>
      <c r="E65" s="176"/>
      <c r="F65" s="181"/>
      <c r="G65" s="182"/>
      <c r="H65" s="176"/>
      <c r="I65" s="183"/>
    </row>
    <row r="66" customFormat="false" ht="12" hidden="false" customHeight="false" outlineLevel="0" collapsed="false">
      <c r="B66" s="173"/>
      <c r="C66" s="174"/>
      <c r="D66" s="180"/>
      <c r="E66" s="176"/>
      <c r="F66" s="181"/>
      <c r="G66" s="182"/>
      <c r="H66" s="176"/>
      <c r="I66" s="183"/>
    </row>
    <row r="67" customFormat="false" ht="12" hidden="false" customHeight="false" outlineLevel="0" collapsed="false">
      <c r="B67" s="173"/>
      <c r="C67" s="174"/>
      <c r="D67" s="175"/>
      <c r="E67" s="176"/>
      <c r="F67" s="179"/>
      <c r="G67" s="178"/>
      <c r="H67" s="176"/>
      <c r="I67" s="177"/>
    </row>
    <row r="68" customFormat="false" ht="12" hidden="false" customHeight="false" outlineLevel="0" collapsed="false">
      <c r="B68" s="173"/>
      <c r="C68" s="174"/>
      <c r="D68" s="175"/>
      <c r="E68" s="176"/>
      <c r="F68" s="179"/>
      <c r="G68" s="178"/>
      <c r="H68" s="176"/>
      <c r="I68" s="177"/>
    </row>
    <row r="69" customFormat="false" ht="12" hidden="false" customHeight="false" outlineLevel="0" collapsed="false">
      <c r="B69" s="185"/>
      <c r="C69" s="186"/>
      <c r="D69" s="187"/>
      <c r="E69" s="188"/>
      <c r="F69" s="189"/>
      <c r="G69" s="187"/>
      <c r="H69" s="188"/>
      <c r="I69" s="189"/>
    </row>
    <row r="71" customFormat="false" ht="12" hidden="false" customHeight="false" outlineLevel="0" collapsed="false">
      <c r="B71" s="148"/>
      <c r="C71" s="149"/>
      <c r="D71" s="150"/>
      <c r="E71" s="150"/>
      <c r="F71" s="150"/>
      <c r="G71" s="151"/>
      <c r="H71" s="151"/>
      <c r="I71" s="151"/>
    </row>
    <row r="72" customFormat="false" ht="12" hidden="false" customHeight="false" outlineLevel="0" collapsed="false">
      <c r="B72" s="152"/>
      <c r="C72" s="153"/>
      <c r="D72" s="154"/>
      <c r="E72" s="155"/>
      <c r="F72" s="156"/>
      <c r="G72" s="157"/>
      <c r="H72" s="155"/>
      <c r="I72" s="158"/>
    </row>
    <row r="73" customFormat="false" ht="12" hidden="false" customHeight="false" outlineLevel="0" collapsed="false">
      <c r="B73" s="159"/>
      <c r="C73" s="160"/>
      <c r="D73" s="161"/>
      <c r="E73" s="162"/>
      <c r="F73" s="163"/>
      <c r="G73" s="164"/>
      <c r="H73" s="162"/>
      <c r="I73" s="165"/>
    </row>
    <row r="74" customFormat="false" ht="12" hidden="false" customHeight="false" outlineLevel="0" collapsed="false">
      <c r="B74" s="166"/>
      <c r="C74" s="167"/>
      <c r="D74" s="190"/>
      <c r="E74" s="191"/>
      <c r="F74" s="192"/>
      <c r="G74" s="193"/>
      <c r="H74" s="191"/>
      <c r="I74" s="194"/>
    </row>
    <row r="75" customFormat="false" ht="12" hidden="false" customHeight="false" outlineLevel="0" collapsed="false">
      <c r="B75" s="173"/>
      <c r="C75" s="174"/>
      <c r="D75" s="195"/>
      <c r="E75" s="196"/>
      <c r="F75" s="197"/>
      <c r="G75" s="198"/>
      <c r="H75" s="196"/>
      <c r="I75" s="199"/>
    </row>
    <row r="76" customFormat="false" ht="12" hidden="false" customHeight="false" outlineLevel="0" collapsed="false">
      <c r="B76" s="173"/>
      <c r="C76" s="174"/>
      <c r="D76" s="200"/>
      <c r="E76" s="200"/>
      <c r="F76" s="200"/>
      <c r="G76" s="198"/>
      <c r="H76" s="198"/>
      <c r="I76" s="198"/>
    </row>
    <row r="77" customFormat="false" ht="12" hidden="false" customHeight="false" outlineLevel="0" collapsed="false">
      <c r="B77" s="173"/>
      <c r="C77" s="174"/>
      <c r="D77" s="195"/>
      <c r="E77" s="198"/>
      <c r="F77" s="197"/>
      <c r="G77" s="198"/>
      <c r="H77" s="198"/>
      <c r="I77" s="198"/>
    </row>
    <row r="78" customFormat="false" ht="12" hidden="false" customHeight="false" outlineLevel="0" collapsed="false">
      <c r="B78" s="173"/>
      <c r="C78" s="174"/>
      <c r="D78" s="195"/>
      <c r="E78" s="196"/>
      <c r="F78" s="197"/>
      <c r="G78" s="198"/>
      <c r="H78" s="196"/>
      <c r="I78" s="199"/>
    </row>
    <row r="79" customFormat="false" ht="12" hidden="false" customHeight="false" outlineLevel="0" collapsed="false">
      <c r="B79" s="173"/>
      <c r="C79" s="174"/>
      <c r="D79" s="202"/>
      <c r="E79" s="203"/>
      <c r="F79" s="204"/>
      <c r="G79" s="205"/>
      <c r="H79" s="206"/>
      <c r="I79" s="68"/>
    </row>
    <row r="80" customFormat="false" ht="12" hidden="false" customHeight="false" outlineLevel="0" collapsed="false">
      <c r="B80" s="173"/>
      <c r="C80" s="174"/>
      <c r="D80" s="202"/>
      <c r="E80" s="203"/>
      <c r="F80" s="204"/>
      <c r="G80" s="202"/>
      <c r="H80" s="203"/>
      <c r="I80" s="204"/>
    </row>
    <row r="81" customFormat="false" ht="12" hidden="false" customHeight="false" outlineLevel="0" collapsed="false">
      <c r="B81" s="173"/>
      <c r="C81" s="174"/>
      <c r="D81" s="195"/>
      <c r="E81" s="196"/>
      <c r="F81" s="197"/>
      <c r="G81" s="198"/>
      <c r="H81" s="196"/>
      <c r="I81" s="199"/>
    </row>
    <row r="82" customFormat="false" ht="12" hidden="false" customHeight="false" outlineLevel="0" collapsed="false">
      <c r="B82" s="173"/>
      <c r="C82" s="174"/>
      <c r="D82" s="207"/>
      <c r="E82" s="203"/>
      <c r="F82" s="208"/>
      <c r="G82" s="205"/>
      <c r="H82" s="206"/>
      <c r="I82" s="68"/>
    </row>
    <row r="83" customFormat="false" ht="12" hidden="false" customHeight="false" outlineLevel="0" collapsed="false">
      <c r="B83" s="173"/>
      <c r="C83" s="174"/>
      <c r="D83" s="195"/>
      <c r="E83" s="196"/>
      <c r="F83" s="197"/>
      <c r="G83" s="198"/>
      <c r="H83" s="196"/>
      <c r="I83" s="199"/>
    </row>
    <row r="84" customFormat="false" ht="12" hidden="false" customHeight="false" outlineLevel="0" collapsed="false">
      <c r="B84" s="173"/>
      <c r="C84" s="174"/>
      <c r="D84" s="180"/>
      <c r="E84" s="176"/>
      <c r="F84" s="181"/>
      <c r="G84" s="180"/>
      <c r="H84" s="176"/>
      <c r="I84" s="181"/>
    </row>
    <row r="85" customFormat="false" ht="12" hidden="false" customHeight="false" outlineLevel="0" collapsed="false">
      <c r="B85" s="209"/>
      <c r="C85" s="185"/>
      <c r="D85" s="210"/>
      <c r="E85" s="211"/>
      <c r="F85" s="212"/>
      <c r="G85" s="180"/>
      <c r="H85" s="176"/>
      <c r="I85" s="181"/>
    </row>
    <row r="86" customFormat="false" ht="12" hidden="false" customHeight="false" outlineLevel="0" collapsed="false">
      <c r="B86" s="209"/>
      <c r="C86" s="213"/>
      <c r="D86" s="214"/>
      <c r="E86" s="215"/>
      <c r="F86" s="216"/>
      <c r="G86" s="217"/>
      <c r="H86" s="215"/>
      <c r="I86" s="218"/>
    </row>
    <row r="87" customFormat="false" ht="12" hidden="false" customHeight="false" outlineLevel="0" collapsed="false">
      <c r="B87" s="209"/>
      <c r="C87" s="213"/>
      <c r="D87" s="214"/>
      <c r="E87" s="215"/>
      <c r="F87" s="216"/>
      <c r="G87" s="217"/>
      <c r="H87" s="215"/>
      <c r="I87" s="218"/>
    </row>
    <row r="88" customFormat="false" ht="12" hidden="false" customHeight="false" outlineLevel="0" collapsed="false">
      <c r="B88" s="209"/>
      <c r="C88" s="213"/>
      <c r="D88" s="214"/>
      <c r="E88" s="215"/>
      <c r="F88" s="216"/>
      <c r="G88" s="217"/>
      <c r="H88" s="215"/>
      <c r="I88" s="218"/>
    </row>
    <row r="89" customFormat="false" ht="12" hidden="false" customHeight="false" outlineLevel="0" collapsed="false">
      <c r="B89" s="209"/>
      <c r="C89" s="219"/>
      <c r="D89" s="220"/>
      <c r="E89" s="221"/>
      <c r="F89" s="222"/>
      <c r="G89" s="223"/>
      <c r="H89" s="221"/>
      <c r="I89" s="224"/>
    </row>
    <row r="90" customFormat="false" ht="12" hidden="false" customHeight="false" outlineLevel="0" collapsed="false">
      <c r="B90" s="209"/>
      <c r="C90" s="225"/>
      <c r="D90" s="226"/>
      <c r="E90" s="227"/>
      <c r="F90" s="228"/>
      <c r="G90" s="229"/>
      <c r="H90" s="229"/>
      <c r="I90" s="229"/>
    </row>
    <row r="91" customFormat="false" ht="12" hidden="false" customHeight="false" outlineLevel="0" collapsed="false">
      <c r="B91" s="230"/>
      <c r="C91" s="231"/>
      <c r="D91" s="232"/>
      <c r="E91" s="233"/>
      <c r="F91" s="234"/>
      <c r="G91" s="235"/>
      <c r="H91" s="233"/>
      <c r="I91" s="236"/>
    </row>
    <row r="92" customFormat="false" ht="12" hidden="false" customHeight="false" outlineLevel="0" collapsed="false">
      <c r="B92" s="185"/>
      <c r="C92" s="186"/>
      <c r="D92" s="187"/>
      <c r="E92" s="188"/>
      <c r="F92" s="189"/>
      <c r="G92" s="187"/>
      <c r="H92" s="188"/>
      <c r="I92" s="189"/>
    </row>
    <row r="94" customFormat="false" ht="12" hidden="false" customHeight="false" outlineLevel="0" collapsed="false">
      <c r="B94" s="237"/>
    </row>
    <row r="95" customFormat="false" ht="12" hidden="false" customHeight="false" outlineLevel="0" collapsed="false">
      <c r="B95" s="238"/>
      <c r="C95" s="239"/>
      <c r="D95" s="240"/>
      <c r="E95" s="240"/>
      <c r="F95" s="240"/>
      <c r="G95" s="240"/>
      <c r="H95" s="240"/>
      <c r="I95" s="240"/>
    </row>
    <row r="96" customFormat="false" ht="12" hidden="false" customHeight="false" outlineLevel="0" collapsed="false">
      <c r="B96" s="241"/>
      <c r="C96" s="242"/>
      <c r="D96" s="243"/>
      <c r="E96" s="244"/>
      <c r="F96" s="245"/>
      <c r="G96" s="243"/>
      <c r="H96" s="244"/>
      <c r="I96" s="245"/>
    </row>
    <row r="97" customFormat="false" ht="12" hidden="false" customHeight="false" outlineLevel="0" collapsed="false">
      <c r="B97" s="246"/>
      <c r="C97" s="247"/>
      <c r="D97" s="248"/>
      <c r="E97" s="249"/>
      <c r="F97" s="250"/>
      <c r="G97" s="248"/>
      <c r="H97" s="249"/>
      <c r="I97" s="250"/>
    </row>
    <row r="98" customFormat="false" ht="12" hidden="false" customHeight="false" outlineLevel="0" collapsed="false">
      <c r="B98" s="251"/>
      <c r="C98" s="185"/>
      <c r="D98" s="252"/>
      <c r="E98" s="253"/>
      <c r="F98" s="254"/>
      <c r="G98" s="252"/>
      <c r="H98" s="253"/>
      <c r="I98" s="254"/>
    </row>
    <row r="101" customFormat="false" ht="12" hidden="false" customHeight="false" outlineLevel="0" collapsed="false">
      <c r="B101" s="148"/>
      <c r="C101" s="149"/>
      <c r="D101" s="150"/>
      <c r="E101" s="150"/>
      <c r="F101" s="150"/>
      <c r="G101" s="151"/>
      <c r="H101" s="151"/>
      <c r="I101" s="151"/>
    </row>
    <row r="102" customFormat="false" ht="12" hidden="false" customHeight="false" outlineLevel="0" collapsed="false">
      <c r="B102" s="152"/>
      <c r="C102" s="153"/>
      <c r="D102" s="154"/>
      <c r="E102" s="155"/>
      <c r="F102" s="156"/>
      <c r="G102" s="157"/>
      <c r="H102" s="155"/>
      <c r="I102" s="158"/>
    </row>
    <row r="103" customFormat="false" ht="12" hidden="false" customHeight="false" outlineLevel="0" collapsed="false">
      <c r="B103" s="258"/>
      <c r="C103" s="259"/>
      <c r="D103" s="260"/>
      <c r="E103" s="261"/>
      <c r="F103" s="261"/>
      <c r="G103" s="261"/>
      <c r="H103" s="261"/>
      <c r="I103" s="262"/>
    </row>
    <row r="104" customFormat="false" ht="12" hidden="false" customHeight="false" outlineLevel="0" collapsed="false">
      <c r="B104" s="258"/>
      <c r="C104" s="259"/>
      <c r="D104" s="260"/>
      <c r="E104" s="261"/>
      <c r="F104" s="261"/>
      <c r="G104" s="261"/>
      <c r="H104" s="261"/>
      <c r="I104" s="262"/>
    </row>
    <row r="105" customFormat="false" ht="12" hidden="false" customHeight="false" outlineLevel="0" collapsed="false">
      <c r="B105" s="258"/>
      <c r="C105" s="259"/>
      <c r="D105" s="260"/>
      <c r="E105" s="261"/>
      <c r="F105" s="261"/>
      <c r="G105" s="261"/>
      <c r="H105" s="261"/>
      <c r="I105" s="262"/>
    </row>
    <row r="106" customFormat="false" ht="12" hidden="false" customHeight="false" outlineLevel="0" collapsed="false">
      <c r="B106" s="258"/>
      <c r="C106" s="259"/>
      <c r="D106" s="260"/>
      <c r="E106" s="261"/>
      <c r="F106" s="261"/>
      <c r="G106" s="261"/>
      <c r="H106" s="261"/>
      <c r="I106" s="262"/>
    </row>
    <row r="107" customFormat="false" ht="12" hidden="false" customHeight="false" outlineLevel="0" collapsed="false">
      <c r="B107" s="258"/>
      <c r="C107" s="259"/>
      <c r="D107" s="260"/>
      <c r="E107" s="261"/>
      <c r="F107" s="261"/>
      <c r="G107" s="261"/>
      <c r="H107" s="261"/>
      <c r="I107" s="262"/>
    </row>
    <row r="108" customFormat="false" ht="12" hidden="false" customHeight="false" outlineLevel="0" collapsed="false">
      <c r="B108" s="258"/>
      <c r="C108" s="259"/>
      <c r="D108" s="260"/>
      <c r="E108" s="261"/>
      <c r="F108" s="261"/>
      <c r="G108" s="261"/>
      <c r="H108" s="261"/>
      <c r="I108" s="262"/>
    </row>
    <row r="109" customFormat="false" ht="12" hidden="false" customHeight="false" outlineLevel="0" collapsed="false">
      <c r="B109" s="258"/>
      <c r="C109" s="284"/>
      <c r="D109" s="260"/>
      <c r="E109" s="261"/>
      <c r="F109" s="261"/>
      <c r="G109" s="261"/>
      <c r="H109" s="261"/>
      <c r="I109" s="262"/>
    </row>
    <row r="110" customFormat="false" ht="12" hidden="false" customHeight="false" outlineLevel="0" collapsed="false">
      <c r="B110" s="285"/>
      <c r="C110" s="286"/>
      <c r="D110" s="260"/>
      <c r="E110" s="261"/>
      <c r="F110" s="261"/>
      <c r="G110" s="261"/>
      <c r="H110" s="261"/>
      <c r="I110" s="262"/>
    </row>
    <row r="111" customFormat="false" ht="12" hidden="false" customHeight="false" outlineLevel="0" collapsed="false">
      <c r="B111" s="285"/>
      <c r="C111" s="286"/>
      <c r="D111" s="287"/>
      <c r="E111" s="288"/>
      <c r="F111" s="288"/>
      <c r="G111" s="288"/>
      <c r="H111" s="288"/>
      <c r="I111" s="289"/>
    </row>
    <row r="112" customFormat="false" ht="12" hidden="false" customHeight="false" outlineLevel="0" collapsed="false">
      <c r="B112" s="267"/>
      <c r="C112" s="268"/>
      <c r="D112" s="269"/>
      <c r="E112" s="270"/>
      <c r="F112" s="270"/>
      <c r="G112" s="270"/>
      <c r="H112" s="270"/>
      <c r="I112" s="271"/>
    </row>
    <row r="113" customFormat="false" ht="12" hidden="false" customHeight="false" outlineLevel="0" collapsed="false">
      <c r="B113" s="185"/>
      <c r="C113" s="186"/>
      <c r="D113" s="272"/>
      <c r="E113" s="273"/>
      <c r="F113" s="274"/>
      <c r="G113" s="272"/>
      <c r="H113" s="273"/>
      <c r="I113" s="274"/>
    </row>
    <row r="114" customFormat="false" ht="12" hidden="false" customHeight="false" outlineLevel="0" collapsed="false">
      <c r="B114" s="275"/>
      <c r="C114" s="275"/>
      <c r="D114" s="275"/>
      <c r="E114" s="275"/>
      <c r="F114" s="275"/>
      <c r="G114" s="275"/>
      <c r="H114" s="275"/>
      <c r="I114" s="275"/>
    </row>
    <row r="115" customFormat="false" ht="12" hidden="false" customHeight="false" outlineLevel="0" collapsed="false">
      <c r="B115" s="237"/>
      <c r="C115" s="275"/>
      <c r="D115" s="275"/>
      <c r="E115" s="275"/>
      <c r="F115" s="275"/>
      <c r="G115" s="275"/>
      <c r="H115" s="275"/>
      <c r="I115" s="275"/>
    </row>
    <row r="116" customFormat="false" ht="12" hidden="false" customHeight="false" outlineLevel="0" collapsed="false">
      <c r="B116" s="238"/>
      <c r="C116" s="239"/>
      <c r="D116" s="240"/>
      <c r="E116" s="240"/>
      <c r="F116" s="240"/>
      <c r="G116" s="240"/>
      <c r="H116" s="240"/>
      <c r="I116" s="240"/>
    </row>
    <row r="117" customFormat="false" ht="12" hidden="false" customHeight="false" outlineLevel="0" collapsed="false">
      <c r="B117" s="241"/>
      <c r="C117" s="242"/>
      <c r="D117" s="243"/>
      <c r="E117" s="244"/>
      <c r="F117" s="245"/>
      <c r="G117" s="243"/>
      <c r="H117" s="244"/>
      <c r="I117" s="245"/>
    </row>
    <row r="118" customFormat="false" ht="12" hidden="false" customHeight="false" outlineLevel="0" collapsed="false">
      <c r="B118" s="230"/>
      <c r="C118" s="276"/>
      <c r="D118" s="277"/>
      <c r="E118" s="278"/>
      <c r="F118" s="279"/>
      <c r="G118" s="280"/>
      <c r="H118" s="281"/>
      <c r="I118" s="282"/>
    </row>
  </sheetData>
  <mergeCells count="16">
    <mergeCell ref="D8:F8"/>
    <mergeCell ref="G8:I8"/>
    <mergeCell ref="D29:F29"/>
    <mergeCell ref="G29:I29"/>
    <mergeCell ref="D45:F45"/>
    <mergeCell ref="G45:I45"/>
    <mergeCell ref="D50:F50"/>
    <mergeCell ref="G50:I50"/>
    <mergeCell ref="D71:F71"/>
    <mergeCell ref="G71:I71"/>
    <mergeCell ref="D95:F95"/>
    <mergeCell ref="G95:I95"/>
    <mergeCell ref="D101:F101"/>
    <mergeCell ref="G101:I101"/>
    <mergeCell ref="D116:F116"/>
    <mergeCell ref="G116:I116"/>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7.xml><?xml version="1.0" encoding="utf-8"?>
<worksheet xmlns="http://schemas.openxmlformats.org/spreadsheetml/2006/main" xmlns:r="http://schemas.openxmlformats.org/officeDocument/2006/relationships">
  <sheetPr filterMode="false">
    <pageSetUpPr fitToPage="false"/>
  </sheetPr>
  <dimension ref="A2:I1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7" activeCellId="0" sqref="B27"/>
    </sheetView>
  </sheetViews>
  <sheetFormatPr defaultRowHeight="12" zeroHeight="false" outlineLevelRow="0" outlineLevelCol="0"/>
  <cols>
    <col collapsed="false" customWidth="true" hidden="false" outlineLevel="0" max="1" min="1" style="62" width="12.5"/>
    <col collapsed="false" customWidth="true" hidden="false" outlineLevel="0" max="2" min="2" style="62" width="24.49"/>
    <col collapsed="false" customWidth="true" hidden="false" outlineLevel="0" max="3" min="3" style="62" width="22.16"/>
    <col collapsed="false" customWidth="true" hidden="false" outlineLevel="0" max="1025" min="4" style="62" width="8.83"/>
  </cols>
  <sheetData>
    <row r="2" customFormat="false" ht="12" hidden="false" customHeight="false" outlineLevel="0" collapsed="false">
      <c r="A2" s="63" t="s">
        <v>0</v>
      </c>
      <c r="B2" s="64"/>
    </row>
    <row r="3" customFormat="false" ht="12" hidden="false" customHeight="false" outlineLevel="0" collapsed="false">
      <c r="A3" s="65" t="s">
        <v>2</v>
      </c>
      <c r="B3" s="66" t="str">
        <f aca="false">Metrics!B3</f>
        <v>Operations</v>
      </c>
    </row>
    <row r="4" customFormat="false" ht="12" hidden="false" customHeight="false" outlineLevel="0" collapsed="false">
      <c r="A4" s="67" t="s">
        <v>5</v>
      </c>
      <c r="B4" s="68" t="n">
        <v>2018</v>
      </c>
    </row>
    <row r="5" customFormat="false" ht="12" hidden="false" customHeight="false" outlineLevel="0" collapsed="false">
      <c r="A5" s="69" t="s">
        <v>7</v>
      </c>
      <c r="B5" s="70" t="str">
        <f aca="false">Metrics!B5</f>
        <v>Matt Doidge</v>
      </c>
    </row>
    <row r="7" customFormat="false" ht="12" hidden="false" customHeight="false" outlineLevel="0" collapsed="false">
      <c r="A7" s="71" t="s">
        <v>132</v>
      </c>
      <c r="B7" s="71"/>
      <c r="C7" s="71"/>
    </row>
    <row r="8" customFormat="false" ht="13.5" hidden="false" customHeight="true" outlineLevel="0" collapsed="false">
      <c r="A8" s="72"/>
      <c r="B8" s="73"/>
      <c r="C8" s="74"/>
      <c r="D8" s="75" t="s">
        <v>133</v>
      </c>
      <c r="E8" s="75"/>
      <c r="F8" s="75"/>
      <c r="G8" s="76" t="s">
        <v>134</v>
      </c>
      <c r="H8" s="76"/>
      <c r="I8" s="76"/>
    </row>
    <row r="9" customFormat="false" ht="12" hidden="false" customHeight="false" outlineLevel="0" collapsed="false">
      <c r="A9" s="77" t="s">
        <v>135</v>
      </c>
      <c r="B9" s="78" t="s">
        <v>136</v>
      </c>
      <c r="C9" s="78" t="s">
        <v>137</v>
      </c>
      <c r="D9" s="79" t="s">
        <v>138</v>
      </c>
      <c r="E9" s="80" t="s">
        <v>139</v>
      </c>
      <c r="F9" s="81" t="s">
        <v>140</v>
      </c>
      <c r="G9" s="82" t="s">
        <v>138</v>
      </c>
      <c r="H9" s="80" t="s">
        <v>139</v>
      </c>
      <c r="I9" s="83" t="s">
        <v>140</v>
      </c>
    </row>
    <row r="10" customFormat="false" ht="12" hidden="false" customHeight="false" outlineLevel="0" collapsed="false">
      <c r="A10" s="84" t="s">
        <v>141</v>
      </c>
      <c r="B10" s="85" t="s">
        <v>142</v>
      </c>
      <c r="C10" s="85" t="s">
        <v>35</v>
      </c>
      <c r="D10" s="86" t="n">
        <v>0.5</v>
      </c>
      <c r="E10" s="87" t="n">
        <v>0.5</v>
      </c>
      <c r="F10" s="88" t="n">
        <v>0.5</v>
      </c>
      <c r="G10" s="89"/>
      <c r="H10" s="90"/>
      <c r="I10" s="91"/>
    </row>
    <row r="11" customFormat="false" ht="12" hidden="false" customHeight="false" outlineLevel="0" collapsed="false">
      <c r="A11" s="92"/>
      <c r="B11" s="93"/>
      <c r="C11" s="85"/>
      <c r="D11" s="94"/>
      <c r="E11" s="95"/>
      <c r="F11" s="96"/>
      <c r="G11" s="94"/>
      <c r="H11" s="95"/>
      <c r="I11" s="96"/>
    </row>
    <row r="12" customFormat="false" ht="12" hidden="false" customHeight="false" outlineLevel="0" collapsed="false">
      <c r="A12" s="92" t="s">
        <v>143</v>
      </c>
      <c r="B12" s="93" t="s">
        <v>144</v>
      </c>
      <c r="C12" s="97" t="s">
        <v>145</v>
      </c>
      <c r="D12" s="98" t="n">
        <v>0.5</v>
      </c>
      <c r="E12" s="99" t="n">
        <v>0.5</v>
      </c>
      <c r="F12" s="100" t="n">
        <v>0.5</v>
      </c>
      <c r="G12" s="98"/>
      <c r="H12" s="99"/>
      <c r="I12" s="100"/>
    </row>
    <row r="13" customFormat="false" ht="12" hidden="false" customHeight="false" outlineLevel="0" collapsed="false">
      <c r="A13" s="92"/>
      <c r="B13" s="93"/>
      <c r="C13" s="101"/>
      <c r="D13" s="98"/>
      <c r="E13" s="99"/>
      <c r="F13" s="100"/>
      <c r="G13" s="98"/>
      <c r="H13" s="99"/>
      <c r="I13" s="100"/>
    </row>
    <row r="14" customFormat="false" ht="12" hidden="false" customHeight="false" outlineLevel="0" collapsed="false">
      <c r="A14" s="102"/>
      <c r="B14" s="101"/>
      <c r="C14" s="101"/>
      <c r="D14" s="98"/>
      <c r="E14" s="99"/>
      <c r="F14" s="103"/>
      <c r="G14" s="98"/>
      <c r="H14" s="99"/>
      <c r="I14" s="100"/>
    </row>
    <row r="15" customFormat="false" ht="12" hidden="false" customHeight="false" outlineLevel="0" collapsed="false">
      <c r="A15" s="102"/>
      <c r="B15" s="101"/>
      <c r="C15" s="101"/>
      <c r="D15" s="98"/>
      <c r="E15" s="99"/>
      <c r="F15" s="103"/>
      <c r="G15" s="98"/>
      <c r="H15" s="99"/>
      <c r="I15" s="100"/>
    </row>
    <row r="16" customFormat="false" ht="12" hidden="false" customHeight="false" outlineLevel="0" collapsed="false">
      <c r="A16" s="102"/>
      <c r="B16" s="101"/>
      <c r="C16" s="101"/>
      <c r="D16" s="98"/>
      <c r="E16" s="99"/>
      <c r="F16" s="103"/>
      <c r="G16" s="98"/>
      <c r="H16" s="99"/>
      <c r="I16" s="100"/>
    </row>
    <row r="17" customFormat="false" ht="12" hidden="false" customHeight="false" outlineLevel="0" collapsed="false">
      <c r="A17" s="104"/>
      <c r="B17" s="105"/>
      <c r="C17" s="105"/>
      <c r="D17" s="106"/>
      <c r="E17" s="107"/>
      <c r="F17" s="108"/>
      <c r="G17" s="106"/>
      <c r="H17" s="107"/>
      <c r="I17" s="109"/>
    </row>
    <row r="18" customFormat="false" ht="12" hidden="false" customHeight="false" outlineLevel="0" collapsed="false">
      <c r="A18" s="110" t="s">
        <v>146</v>
      </c>
      <c r="B18" s="111"/>
      <c r="C18" s="112"/>
      <c r="D18" s="113" t="n">
        <f aca="false">SUM(D10:D17)</f>
        <v>1</v>
      </c>
      <c r="E18" s="114" t="n">
        <f aca="false">SUM(E10:E17)</f>
        <v>1</v>
      </c>
      <c r="F18" s="115" t="n">
        <f aca="false">SUM(F10:F17)</f>
        <v>1</v>
      </c>
      <c r="G18" s="113" t="n">
        <f aca="false">SUM(G10:G17)</f>
        <v>0</v>
      </c>
      <c r="H18" s="114" t="n">
        <f aca="false">SUM(H10:H17)</f>
        <v>0</v>
      </c>
      <c r="I18" s="115" t="n">
        <f aca="false">SUM(I10:I17)</f>
        <v>0</v>
      </c>
    </row>
    <row r="20" customFormat="false" ht="12" hidden="false" customHeight="false" outlineLevel="0" collapsed="false">
      <c r="A20" s="71"/>
      <c r="B20" s="71"/>
    </row>
    <row r="21" customFormat="false" ht="13.5" hidden="false" customHeight="true" outlineLevel="0" collapsed="false">
      <c r="A21" s="71" t="s">
        <v>147</v>
      </c>
    </row>
    <row r="22" customFormat="false" ht="13.5" hidden="false" customHeight="true" outlineLevel="0" collapsed="false">
      <c r="A22" s="71"/>
    </row>
    <row r="23" customFormat="false" ht="13.5" hidden="false" customHeight="true" outlineLevel="0" collapsed="false">
      <c r="A23" s="71"/>
      <c r="B23" s="116"/>
      <c r="C23" s="116"/>
    </row>
    <row r="24" customFormat="false" ht="13.5" hidden="false" customHeight="true" outlineLevel="0" collapsed="false">
      <c r="A24" s="71"/>
      <c r="C24" s="116"/>
    </row>
    <row r="25" customFormat="false" ht="13.5" hidden="false" customHeight="true" outlineLevel="0" collapsed="false">
      <c r="A25" s="71"/>
      <c r="B25" s="116"/>
      <c r="C25" s="116"/>
    </row>
    <row r="26" customFormat="false" ht="13.5" hidden="false" customHeight="true" outlineLevel="0" collapsed="false">
      <c r="A26" s="71"/>
      <c r="B26" s="116"/>
      <c r="C26" s="116"/>
    </row>
    <row r="27" customFormat="false" ht="13.5" hidden="false" customHeight="true" outlineLevel="0" collapsed="false">
      <c r="A27" s="71"/>
      <c r="B27" s="116"/>
      <c r="C27" s="116"/>
    </row>
    <row r="28" customFormat="false" ht="12" hidden="false" customHeight="false" outlineLevel="0" collapsed="false">
      <c r="A28" s="116"/>
    </row>
    <row r="29" customFormat="false" ht="12" hidden="false" customHeight="false" outlineLevel="0" collapsed="false">
      <c r="A29" s="116"/>
      <c r="B29" s="118"/>
      <c r="C29" s="118"/>
      <c r="D29" s="119"/>
      <c r="E29" s="119"/>
      <c r="F29" s="119"/>
      <c r="G29" s="120"/>
      <c r="H29" s="120"/>
      <c r="I29" s="120"/>
    </row>
    <row r="30" customFormat="false" ht="12" hidden="false" customHeight="false" outlineLevel="0" collapsed="false">
      <c r="A30" s="116"/>
      <c r="B30" s="121"/>
      <c r="C30" s="122"/>
      <c r="D30" s="123"/>
      <c r="E30" s="123"/>
      <c r="F30" s="124"/>
      <c r="G30" s="124"/>
      <c r="H30" s="123"/>
      <c r="I30" s="123"/>
    </row>
    <row r="31" customFormat="false" ht="12" hidden="false" customHeight="false" outlineLevel="0" collapsed="false">
      <c r="B31" s="125"/>
      <c r="C31" s="126"/>
      <c r="D31" s="127"/>
      <c r="E31" s="127"/>
      <c r="F31" s="128"/>
      <c r="G31" s="128"/>
      <c r="H31" s="127"/>
      <c r="I31" s="127"/>
    </row>
    <row r="32" customFormat="false" ht="12" hidden="false" customHeight="false" outlineLevel="0" collapsed="false">
      <c r="B32" s="125"/>
      <c r="C32" s="126"/>
      <c r="D32" s="127"/>
      <c r="E32" s="127"/>
      <c r="F32" s="128"/>
      <c r="G32" s="128"/>
      <c r="H32" s="129"/>
      <c r="I32" s="129"/>
    </row>
    <row r="33" customFormat="false" ht="12" hidden="false" customHeight="false" outlineLevel="0" collapsed="false">
      <c r="B33" s="130"/>
      <c r="C33" s="126"/>
      <c r="D33" s="127"/>
      <c r="E33" s="127"/>
      <c r="F33" s="128"/>
      <c r="G33" s="128"/>
      <c r="H33" s="129"/>
      <c r="I33" s="129"/>
    </row>
    <row r="34" customFormat="false" ht="12" hidden="false" customHeight="false" outlineLevel="0" collapsed="false">
      <c r="B34" s="130"/>
      <c r="C34" s="131"/>
      <c r="D34" s="132"/>
      <c r="E34" s="132"/>
      <c r="F34" s="133"/>
      <c r="G34" s="133"/>
      <c r="H34" s="132"/>
      <c r="I34" s="132"/>
    </row>
    <row r="35" customFormat="false" ht="12" hidden="false" customHeight="false" outlineLevel="0" collapsed="false">
      <c r="B35" s="130"/>
      <c r="C35" s="131"/>
      <c r="D35" s="132"/>
      <c r="E35" s="132"/>
      <c r="F35" s="133"/>
      <c r="G35" s="133"/>
      <c r="H35" s="132"/>
      <c r="I35" s="132"/>
    </row>
    <row r="36" customFormat="false" ht="12" hidden="false" customHeight="false" outlineLevel="0" collapsed="false">
      <c r="B36" s="130"/>
      <c r="C36" s="131"/>
      <c r="D36" s="132"/>
      <c r="E36" s="132"/>
      <c r="F36" s="133"/>
      <c r="G36" s="133"/>
      <c r="H36" s="132"/>
      <c r="I36" s="132"/>
    </row>
    <row r="37" customFormat="false" ht="12" hidden="false" customHeight="false" outlineLevel="0" collapsed="false">
      <c r="B37" s="130"/>
      <c r="C37" s="131"/>
      <c r="D37" s="132"/>
      <c r="E37" s="132"/>
      <c r="F37" s="133"/>
      <c r="G37" s="133"/>
      <c r="H37" s="132"/>
      <c r="I37" s="132"/>
    </row>
    <row r="38" customFormat="false" ht="12" hidden="false" customHeight="false" outlineLevel="0" collapsed="false">
      <c r="B38" s="130"/>
      <c r="C38" s="131"/>
      <c r="D38" s="132"/>
      <c r="E38" s="132"/>
      <c r="F38" s="133"/>
      <c r="G38" s="133"/>
      <c r="H38" s="132"/>
      <c r="I38" s="132"/>
    </row>
    <row r="39" customFormat="false" ht="12" hidden="false" customHeight="false" outlineLevel="0" collapsed="false">
      <c r="B39" s="130"/>
      <c r="C39" s="131"/>
      <c r="D39" s="132"/>
      <c r="E39" s="132"/>
      <c r="F39" s="133"/>
      <c r="G39" s="133"/>
      <c r="H39" s="132"/>
      <c r="I39" s="132"/>
    </row>
    <row r="40" customFormat="false" ht="12" hidden="false" customHeight="false" outlineLevel="0" collapsed="false">
      <c r="B40" s="130"/>
      <c r="C40" s="131"/>
      <c r="D40" s="132"/>
      <c r="E40" s="132"/>
      <c r="F40" s="133"/>
      <c r="G40" s="133"/>
      <c r="H40" s="132"/>
      <c r="I40" s="132"/>
    </row>
    <row r="41" customFormat="false" ht="12" hidden="false" customHeight="false" outlineLevel="0" collapsed="false">
      <c r="C41" s="131"/>
      <c r="D41" s="132"/>
      <c r="E41" s="132"/>
      <c r="F41" s="133"/>
      <c r="G41" s="133"/>
      <c r="H41" s="132"/>
      <c r="I41" s="132"/>
    </row>
    <row r="42" customFormat="false" ht="12" hidden="false" customHeight="false" outlineLevel="0" collapsed="false">
      <c r="B42" s="131"/>
      <c r="C42" s="134"/>
      <c r="D42" s="135"/>
      <c r="E42" s="135"/>
      <c r="F42" s="135"/>
      <c r="G42" s="135"/>
      <c r="H42" s="135"/>
      <c r="I42" s="135"/>
    </row>
    <row r="44" customFormat="false" ht="12" hidden="false" customHeight="false" outlineLevel="0" collapsed="false">
      <c r="B44" s="71"/>
    </row>
    <row r="45" customFormat="false" ht="12" hidden="false" customHeight="false" outlineLevel="0" collapsed="false">
      <c r="B45" s="136"/>
      <c r="C45" s="137"/>
      <c r="D45" s="138"/>
      <c r="E45" s="138"/>
      <c r="F45" s="138"/>
      <c r="G45" s="138"/>
      <c r="H45" s="138"/>
      <c r="I45" s="138"/>
    </row>
    <row r="46" customFormat="false" ht="12" hidden="false" customHeight="false" outlineLevel="0" collapsed="false">
      <c r="B46" s="139"/>
      <c r="C46" s="140"/>
      <c r="D46" s="141"/>
      <c r="E46" s="141"/>
      <c r="F46" s="142"/>
      <c r="G46" s="141"/>
      <c r="H46" s="141"/>
      <c r="I46" s="142"/>
    </row>
    <row r="47" customFormat="false" ht="12" hidden="false" customHeight="false" outlineLevel="0" collapsed="false">
      <c r="B47" s="143"/>
      <c r="C47" s="144"/>
      <c r="D47" s="145"/>
      <c r="E47" s="145"/>
      <c r="F47" s="146"/>
      <c r="G47" s="145"/>
      <c r="H47" s="145"/>
      <c r="I47" s="146"/>
    </row>
    <row r="48" customFormat="false" ht="12" hidden="false" customHeight="false" outlineLevel="0" collapsed="false">
      <c r="B48" s="130"/>
      <c r="C48" s="130"/>
      <c r="D48" s="147"/>
      <c r="E48" s="147"/>
      <c r="F48" s="147"/>
      <c r="G48" s="147"/>
      <c r="H48" s="147"/>
      <c r="I48" s="147"/>
    </row>
    <row r="50" customFormat="false" ht="12" hidden="false" customHeight="false" outlineLevel="0" collapsed="false">
      <c r="B50" s="148"/>
      <c r="C50" s="149"/>
      <c r="D50" s="150"/>
      <c r="E50" s="150"/>
      <c r="F50" s="150"/>
      <c r="G50" s="151"/>
      <c r="H50" s="151"/>
      <c r="I50" s="151"/>
    </row>
    <row r="51" customFormat="false" ht="12" hidden="false" customHeight="false" outlineLevel="0" collapsed="false">
      <c r="B51" s="152"/>
      <c r="C51" s="153"/>
      <c r="D51" s="154"/>
      <c r="E51" s="155"/>
      <c r="F51" s="156"/>
      <c r="G51" s="157"/>
      <c r="H51" s="155"/>
      <c r="I51" s="158"/>
    </row>
    <row r="52" customFormat="false" ht="12" hidden="false" customHeight="false" outlineLevel="0" collapsed="false">
      <c r="B52" s="159"/>
      <c r="C52" s="160"/>
      <c r="D52" s="161"/>
      <c r="E52" s="162"/>
      <c r="F52" s="163"/>
      <c r="G52" s="164"/>
      <c r="H52" s="162"/>
      <c r="I52" s="165"/>
    </row>
    <row r="53" customFormat="false" ht="12" hidden="false" customHeight="false" outlineLevel="0" collapsed="false">
      <c r="B53" s="166"/>
      <c r="C53" s="167"/>
      <c r="D53" s="168"/>
      <c r="E53" s="169"/>
      <c r="F53" s="170"/>
      <c r="G53" s="171"/>
      <c r="H53" s="169"/>
      <c r="I53" s="172"/>
    </row>
    <row r="54" customFormat="false" ht="12" hidden="false" customHeight="false" outlineLevel="0" collapsed="false">
      <c r="B54" s="173"/>
      <c r="C54" s="174"/>
      <c r="D54" s="175"/>
      <c r="E54" s="176"/>
      <c r="F54" s="177"/>
      <c r="G54" s="178"/>
      <c r="H54" s="176"/>
      <c r="I54" s="177"/>
    </row>
    <row r="55" customFormat="false" ht="12" hidden="false" customHeight="false" outlineLevel="0" collapsed="false">
      <c r="B55" s="173"/>
      <c r="C55" s="174"/>
      <c r="D55" s="175"/>
      <c r="E55" s="176"/>
      <c r="F55" s="179"/>
      <c r="G55" s="178"/>
      <c r="H55" s="178"/>
      <c r="I55" s="177"/>
    </row>
    <row r="56" customFormat="false" ht="12" hidden="false" customHeight="false" outlineLevel="0" collapsed="false">
      <c r="B56" s="173"/>
      <c r="C56" s="174"/>
      <c r="D56" s="175"/>
      <c r="E56" s="176"/>
      <c r="F56" s="179"/>
      <c r="G56" s="178"/>
      <c r="H56" s="178"/>
      <c r="I56" s="177"/>
    </row>
    <row r="57" customFormat="false" ht="12" hidden="false" customHeight="false" outlineLevel="0" collapsed="false">
      <c r="B57" s="173"/>
      <c r="C57" s="174"/>
      <c r="D57" s="175"/>
      <c r="E57" s="176"/>
      <c r="F57" s="179"/>
      <c r="G57" s="178"/>
      <c r="H57" s="178"/>
      <c r="I57" s="177"/>
    </row>
    <row r="58" customFormat="false" ht="12" hidden="false" customHeight="false" outlineLevel="0" collapsed="false">
      <c r="B58" s="173"/>
      <c r="C58" s="174"/>
      <c r="D58" s="180"/>
      <c r="E58" s="176"/>
      <c r="F58" s="181"/>
      <c r="G58" s="182"/>
      <c r="H58" s="176"/>
      <c r="I58" s="183"/>
    </row>
    <row r="59" customFormat="false" ht="12" hidden="false" customHeight="false" outlineLevel="0" collapsed="false">
      <c r="B59" s="173"/>
      <c r="C59" s="174"/>
      <c r="D59" s="180"/>
      <c r="E59" s="176"/>
      <c r="F59" s="181"/>
      <c r="G59" s="182"/>
      <c r="H59" s="176"/>
      <c r="I59" s="183"/>
    </row>
    <row r="60" customFormat="false" ht="12" hidden="false" customHeight="false" outlineLevel="0" collapsed="false">
      <c r="B60" s="173"/>
      <c r="C60" s="184"/>
      <c r="D60" s="180"/>
      <c r="E60" s="176"/>
      <c r="F60" s="181"/>
      <c r="G60" s="182"/>
      <c r="H60" s="176"/>
      <c r="I60" s="183"/>
    </row>
    <row r="61" customFormat="false" ht="12" hidden="false" customHeight="false" outlineLevel="0" collapsed="false">
      <c r="B61" s="173"/>
      <c r="C61" s="174"/>
      <c r="D61" s="180"/>
      <c r="E61" s="176"/>
      <c r="F61" s="181"/>
      <c r="G61" s="182"/>
      <c r="H61" s="176"/>
      <c r="I61" s="183"/>
    </row>
    <row r="62" customFormat="false" ht="12" hidden="false" customHeight="false" outlineLevel="0" collapsed="false">
      <c r="B62" s="173"/>
      <c r="C62" s="174"/>
      <c r="D62" s="180"/>
      <c r="E62" s="176"/>
      <c r="F62" s="181"/>
      <c r="G62" s="182"/>
      <c r="H62" s="176"/>
      <c r="I62" s="183"/>
    </row>
    <row r="63" customFormat="false" ht="12" hidden="false" customHeight="false" outlineLevel="0" collapsed="false">
      <c r="B63" s="173"/>
      <c r="C63" s="174"/>
      <c r="D63" s="180"/>
      <c r="E63" s="176"/>
      <c r="F63" s="181"/>
      <c r="G63" s="182"/>
      <c r="H63" s="176"/>
      <c r="I63" s="183"/>
    </row>
    <row r="64" customFormat="false" ht="12" hidden="false" customHeight="false" outlineLevel="0" collapsed="false">
      <c r="B64" s="173"/>
      <c r="C64" s="174"/>
      <c r="D64" s="180"/>
      <c r="E64" s="176"/>
      <c r="F64" s="181"/>
      <c r="G64" s="182"/>
      <c r="H64" s="176"/>
      <c r="I64" s="183"/>
    </row>
    <row r="65" customFormat="false" ht="12" hidden="false" customHeight="false" outlineLevel="0" collapsed="false">
      <c r="B65" s="173"/>
      <c r="C65" s="174"/>
      <c r="D65" s="180"/>
      <c r="E65" s="176"/>
      <c r="F65" s="181"/>
      <c r="G65" s="182"/>
      <c r="H65" s="176"/>
      <c r="I65" s="183"/>
    </row>
    <row r="66" customFormat="false" ht="12" hidden="false" customHeight="false" outlineLevel="0" collapsed="false">
      <c r="B66" s="173"/>
      <c r="C66" s="174"/>
      <c r="D66" s="180"/>
      <c r="E66" s="176"/>
      <c r="F66" s="181"/>
      <c r="G66" s="182"/>
      <c r="H66" s="176"/>
      <c r="I66" s="183"/>
    </row>
    <row r="67" customFormat="false" ht="12" hidden="false" customHeight="false" outlineLevel="0" collapsed="false">
      <c r="B67" s="173"/>
      <c r="C67" s="174"/>
      <c r="D67" s="175"/>
      <c r="E67" s="176"/>
      <c r="F67" s="179"/>
      <c r="G67" s="178"/>
      <c r="H67" s="176"/>
      <c r="I67" s="177"/>
    </row>
    <row r="68" customFormat="false" ht="12" hidden="false" customHeight="false" outlineLevel="0" collapsed="false">
      <c r="B68" s="173"/>
      <c r="C68" s="174"/>
      <c r="D68" s="175"/>
      <c r="E68" s="176"/>
      <c r="F68" s="179"/>
      <c r="G68" s="178"/>
      <c r="H68" s="176"/>
      <c r="I68" s="177"/>
    </row>
    <row r="69" customFormat="false" ht="12" hidden="false" customHeight="false" outlineLevel="0" collapsed="false">
      <c r="B69" s="185"/>
      <c r="C69" s="186"/>
      <c r="D69" s="187"/>
      <c r="E69" s="188"/>
      <c r="F69" s="189"/>
      <c r="G69" s="187"/>
      <c r="H69" s="188"/>
      <c r="I69" s="189"/>
    </row>
    <row r="71" customFormat="false" ht="12" hidden="false" customHeight="false" outlineLevel="0" collapsed="false">
      <c r="B71" s="148"/>
      <c r="C71" s="149"/>
      <c r="D71" s="150"/>
      <c r="E71" s="150"/>
      <c r="F71" s="150"/>
      <c r="G71" s="151"/>
      <c r="H71" s="151"/>
      <c r="I71" s="151"/>
    </row>
    <row r="72" customFormat="false" ht="12" hidden="false" customHeight="false" outlineLevel="0" collapsed="false">
      <c r="B72" s="152"/>
      <c r="C72" s="153"/>
      <c r="D72" s="154"/>
      <c r="E72" s="155"/>
      <c r="F72" s="156"/>
      <c r="G72" s="157"/>
      <c r="H72" s="155"/>
      <c r="I72" s="158"/>
    </row>
    <row r="73" customFormat="false" ht="12" hidden="false" customHeight="false" outlineLevel="0" collapsed="false">
      <c r="B73" s="159"/>
      <c r="C73" s="160"/>
      <c r="D73" s="161"/>
      <c r="E73" s="162"/>
      <c r="F73" s="163"/>
      <c r="G73" s="164"/>
      <c r="H73" s="162"/>
      <c r="I73" s="165"/>
    </row>
    <row r="74" customFormat="false" ht="12" hidden="false" customHeight="false" outlineLevel="0" collapsed="false">
      <c r="B74" s="166"/>
      <c r="C74" s="167"/>
      <c r="D74" s="190"/>
      <c r="E74" s="191"/>
      <c r="F74" s="192"/>
      <c r="G74" s="193"/>
      <c r="H74" s="191"/>
      <c r="I74" s="194"/>
    </row>
    <row r="75" customFormat="false" ht="12" hidden="false" customHeight="false" outlineLevel="0" collapsed="false">
      <c r="B75" s="173"/>
      <c r="C75" s="174"/>
      <c r="D75" s="195"/>
      <c r="E75" s="196"/>
      <c r="F75" s="197"/>
      <c r="G75" s="198"/>
      <c r="H75" s="196"/>
      <c r="I75" s="199"/>
    </row>
    <row r="76" customFormat="false" ht="12" hidden="false" customHeight="false" outlineLevel="0" collapsed="false">
      <c r="B76" s="173"/>
      <c r="C76" s="174"/>
      <c r="D76" s="200"/>
      <c r="E76" s="200"/>
      <c r="F76" s="200"/>
      <c r="G76" s="198"/>
      <c r="H76" s="198"/>
      <c r="I76" s="198"/>
    </row>
    <row r="77" customFormat="false" ht="12" hidden="false" customHeight="false" outlineLevel="0" collapsed="false">
      <c r="B77" s="173"/>
      <c r="C77" s="174"/>
      <c r="D77" s="195"/>
      <c r="E77" s="198"/>
      <c r="F77" s="197"/>
      <c r="G77" s="198"/>
      <c r="H77" s="198"/>
      <c r="I77" s="198"/>
    </row>
    <row r="78" customFormat="false" ht="12" hidden="false" customHeight="false" outlineLevel="0" collapsed="false">
      <c r="B78" s="173"/>
      <c r="C78" s="174"/>
      <c r="D78" s="195"/>
      <c r="E78" s="196"/>
      <c r="F78" s="197"/>
      <c r="G78" s="198"/>
      <c r="H78" s="196"/>
      <c r="I78" s="199"/>
    </row>
    <row r="79" customFormat="false" ht="12" hidden="false" customHeight="false" outlineLevel="0" collapsed="false">
      <c r="B79" s="173"/>
      <c r="C79" s="174"/>
      <c r="D79" s="202"/>
      <c r="E79" s="203"/>
      <c r="F79" s="204"/>
      <c r="G79" s="205"/>
      <c r="H79" s="206"/>
      <c r="I79" s="68"/>
    </row>
    <row r="80" customFormat="false" ht="12" hidden="false" customHeight="false" outlineLevel="0" collapsed="false">
      <c r="B80" s="173"/>
      <c r="C80" s="174"/>
      <c r="D80" s="202"/>
      <c r="E80" s="203"/>
      <c r="F80" s="204"/>
      <c r="G80" s="202"/>
      <c r="H80" s="203"/>
      <c r="I80" s="204"/>
    </row>
    <row r="81" customFormat="false" ht="12" hidden="false" customHeight="false" outlineLevel="0" collapsed="false">
      <c r="B81" s="173"/>
      <c r="C81" s="174"/>
      <c r="D81" s="195"/>
      <c r="E81" s="196"/>
      <c r="F81" s="197"/>
      <c r="G81" s="198"/>
      <c r="H81" s="196"/>
      <c r="I81" s="199"/>
    </row>
    <row r="82" customFormat="false" ht="12" hidden="false" customHeight="false" outlineLevel="0" collapsed="false">
      <c r="B82" s="173"/>
      <c r="C82" s="174"/>
      <c r="D82" s="207"/>
      <c r="E82" s="203"/>
      <c r="F82" s="208"/>
      <c r="G82" s="205"/>
      <c r="H82" s="206"/>
      <c r="I82" s="68"/>
    </row>
    <row r="83" customFormat="false" ht="12" hidden="false" customHeight="false" outlineLevel="0" collapsed="false">
      <c r="B83" s="173"/>
      <c r="C83" s="174"/>
      <c r="D83" s="195"/>
      <c r="E83" s="196"/>
      <c r="F83" s="197"/>
      <c r="G83" s="198"/>
      <c r="H83" s="196"/>
      <c r="I83" s="199"/>
    </row>
    <row r="84" customFormat="false" ht="12" hidden="false" customHeight="false" outlineLevel="0" collapsed="false">
      <c r="B84" s="173"/>
      <c r="C84" s="174"/>
      <c r="D84" s="180"/>
      <c r="E84" s="176"/>
      <c r="F84" s="181"/>
      <c r="G84" s="180"/>
      <c r="H84" s="176"/>
      <c r="I84" s="181"/>
    </row>
    <row r="85" customFormat="false" ht="12" hidden="false" customHeight="false" outlineLevel="0" collapsed="false">
      <c r="B85" s="209"/>
      <c r="C85" s="185"/>
      <c r="D85" s="210"/>
      <c r="E85" s="211"/>
      <c r="F85" s="212"/>
      <c r="G85" s="180"/>
      <c r="H85" s="176"/>
      <c r="I85" s="181"/>
    </row>
    <row r="86" customFormat="false" ht="12" hidden="false" customHeight="false" outlineLevel="0" collapsed="false">
      <c r="B86" s="209"/>
      <c r="C86" s="213"/>
      <c r="D86" s="214"/>
      <c r="E86" s="215"/>
      <c r="F86" s="216"/>
      <c r="G86" s="217"/>
      <c r="H86" s="215"/>
      <c r="I86" s="218"/>
    </row>
    <row r="87" customFormat="false" ht="12" hidden="false" customHeight="false" outlineLevel="0" collapsed="false">
      <c r="B87" s="209"/>
      <c r="C87" s="213"/>
      <c r="D87" s="214"/>
      <c r="E87" s="215"/>
      <c r="F87" s="216"/>
      <c r="G87" s="217"/>
      <c r="H87" s="215"/>
      <c r="I87" s="218"/>
    </row>
    <row r="88" customFormat="false" ht="12" hidden="false" customHeight="false" outlineLevel="0" collapsed="false">
      <c r="B88" s="209"/>
      <c r="C88" s="213"/>
      <c r="D88" s="214"/>
      <c r="E88" s="215"/>
      <c r="F88" s="216"/>
      <c r="G88" s="217"/>
      <c r="H88" s="215"/>
      <c r="I88" s="218"/>
    </row>
    <row r="89" customFormat="false" ht="12" hidden="false" customHeight="false" outlineLevel="0" collapsed="false">
      <c r="B89" s="209"/>
      <c r="C89" s="219"/>
      <c r="D89" s="220"/>
      <c r="E89" s="221"/>
      <c r="F89" s="222"/>
      <c r="G89" s="223"/>
      <c r="H89" s="221"/>
      <c r="I89" s="224"/>
    </row>
    <row r="90" customFormat="false" ht="12" hidden="false" customHeight="false" outlineLevel="0" collapsed="false">
      <c r="B90" s="209"/>
      <c r="C90" s="225"/>
      <c r="D90" s="226"/>
      <c r="E90" s="227"/>
      <c r="F90" s="228"/>
      <c r="G90" s="229"/>
      <c r="H90" s="229"/>
      <c r="I90" s="229"/>
    </row>
    <row r="91" customFormat="false" ht="12" hidden="false" customHeight="false" outlineLevel="0" collapsed="false">
      <c r="B91" s="230"/>
      <c r="C91" s="231"/>
      <c r="D91" s="232"/>
      <c r="E91" s="233"/>
      <c r="F91" s="234"/>
      <c r="G91" s="235"/>
      <c r="H91" s="233"/>
      <c r="I91" s="236"/>
    </row>
    <row r="92" customFormat="false" ht="12" hidden="false" customHeight="false" outlineLevel="0" collapsed="false">
      <c r="B92" s="185"/>
      <c r="C92" s="186"/>
      <c r="D92" s="187"/>
      <c r="E92" s="188"/>
      <c r="F92" s="189"/>
      <c r="G92" s="187"/>
      <c r="H92" s="188"/>
      <c r="I92" s="189"/>
    </row>
    <row r="94" customFormat="false" ht="12" hidden="false" customHeight="false" outlineLevel="0" collapsed="false">
      <c r="B94" s="237"/>
    </row>
    <row r="95" customFormat="false" ht="12" hidden="false" customHeight="false" outlineLevel="0" collapsed="false">
      <c r="B95" s="238"/>
      <c r="C95" s="239"/>
      <c r="D95" s="240"/>
      <c r="E95" s="240"/>
      <c r="F95" s="240"/>
      <c r="G95" s="240"/>
      <c r="H95" s="240"/>
      <c r="I95" s="240"/>
    </row>
    <row r="96" customFormat="false" ht="12" hidden="false" customHeight="false" outlineLevel="0" collapsed="false">
      <c r="B96" s="241"/>
      <c r="C96" s="242"/>
      <c r="D96" s="243"/>
      <c r="E96" s="244"/>
      <c r="F96" s="245"/>
      <c r="G96" s="243"/>
      <c r="H96" s="244"/>
      <c r="I96" s="245"/>
    </row>
    <row r="97" customFormat="false" ht="12" hidden="false" customHeight="false" outlineLevel="0" collapsed="false">
      <c r="B97" s="246"/>
      <c r="C97" s="247"/>
      <c r="D97" s="248"/>
      <c r="E97" s="249"/>
      <c r="F97" s="250"/>
      <c r="G97" s="248"/>
      <c r="H97" s="249"/>
      <c r="I97" s="250"/>
    </row>
    <row r="98" customFormat="false" ht="12" hidden="false" customHeight="false" outlineLevel="0" collapsed="false">
      <c r="B98" s="251"/>
      <c r="C98" s="185"/>
      <c r="D98" s="252"/>
      <c r="E98" s="253"/>
      <c r="F98" s="254"/>
      <c r="G98" s="252"/>
      <c r="H98" s="253"/>
      <c r="I98" s="254"/>
    </row>
    <row r="101" customFormat="false" ht="12" hidden="false" customHeight="false" outlineLevel="0" collapsed="false">
      <c r="B101" s="148"/>
      <c r="C101" s="149"/>
      <c r="D101" s="150"/>
      <c r="E101" s="150"/>
      <c r="F101" s="150"/>
      <c r="G101" s="151"/>
      <c r="H101" s="151"/>
      <c r="I101" s="151"/>
    </row>
    <row r="102" customFormat="false" ht="12" hidden="false" customHeight="false" outlineLevel="0" collapsed="false">
      <c r="B102" s="152"/>
      <c r="C102" s="153"/>
      <c r="D102" s="154"/>
      <c r="E102" s="155"/>
      <c r="F102" s="156"/>
      <c r="G102" s="157"/>
      <c r="H102" s="155"/>
      <c r="I102" s="158"/>
    </row>
    <row r="103" customFormat="false" ht="12" hidden="false" customHeight="false" outlineLevel="0" collapsed="false">
      <c r="B103" s="258"/>
      <c r="C103" s="259"/>
      <c r="D103" s="260"/>
      <c r="E103" s="261"/>
      <c r="F103" s="261"/>
      <c r="G103" s="261"/>
      <c r="H103" s="261"/>
      <c r="I103" s="262"/>
    </row>
    <row r="104" customFormat="false" ht="12" hidden="false" customHeight="false" outlineLevel="0" collapsed="false">
      <c r="B104" s="258"/>
      <c r="C104" s="259"/>
      <c r="D104" s="260"/>
      <c r="E104" s="261"/>
      <c r="F104" s="261"/>
      <c r="G104" s="261"/>
      <c r="H104" s="261"/>
      <c r="I104" s="262"/>
    </row>
    <row r="105" customFormat="false" ht="12" hidden="false" customHeight="false" outlineLevel="0" collapsed="false">
      <c r="B105" s="258"/>
      <c r="C105" s="259"/>
      <c r="D105" s="260"/>
      <c r="E105" s="261"/>
      <c r="F105" s="261"/>
      <c r="G105" s="261"/>
      <c r="H105" s="261"/>
      <c r="I105" s="262"/>
    </row>
    <row r="106" customFormat="false" ht="12" hidden="false" customHeight="false" outlineLevel="0" collapsed="false">
      <c r="B106" s="258"/>
      <c r="C106" s="259"/>
      <c r="D106" s="260"/>
      <c r="E106" s="261"/>
      <c r="F106" s="261"/>
      <c r="G106" s="261"/>
      <c r="H106" s="261"/>
      <c r="I106" s="262"/>
    </row>
    <row r="107" customFormat="false" ht="12" hidden="false" customHeight="false" outlineLevel="0" collapsed="false">
      <c r="B107" s="258"/>
      <c r="C107" s="259"/>
      <c r="D107" s="260"/>
      <c r="E107" s="261"/>
      <c r="F107" s="261"/>
      <c r="G107" s="261"/>
      <c r="H107" s="261"/>
      <c r="I107" s="262"/>
    </row>
    <row r="108" customFormat="false" ht="12" hidden="false" customHeight="false" outlineLevel="0" collapsed="false">
      <c r="B108" s="258"/>
      <c r="C108" s="259"/>
      <c r="D108" s="260"/>
      <c r="E108" s="261"/>
      <c r="F108" s="261"/>
      <c r="G108" s="261"/>
      <c r="H108" s="261"/>
      <c r="I108" s="262"/>
    </row>
    <row r="109" customFormat="false" ht="12" hidden="false" customHeight="false" outlineLevel="0" collapsed="false">
      <c r="B109" s="258"/>
      <c r="C109" s="284"/>
      <c r="D109" s="260"/>
      <c r="E109" s="261"/>
      <c r="F109" s="261"/>
      <c r="G109" s="261"/>
      <c r="H109" s="261"/>
      <c r="I109" s="262"/>
    </row>
    <row r="110" customFormat="false" ht="12" hidden="false" customHeight="false" outlineLevel="0" collapsed="false">
      <c r="B110" s="285"/>
      <c r="C110" s="286"/>
      <c r="D110" s="260"/>
      <c r="E110" s="261"/>
      <c r="F110" s="261"/>
      <c r="G110" s="261"/>
      <c r="H110" s="261"/>
      <c r="I110" s="262"/>
    </row>
    <row r="111" customFormat="false" ht="12" hidden="false" customHeight="false" outlineLevel="0" collapsed="false">
      <c r="B111" s="285"/>
      <c r="C111" s="286"/>
      <c r="D111" s="287"/>
      <c r="E111" s="288"/>
      <c r="F111" s="288"/>
      <c r="G111" s="288"/>
      <c r="H111" s="288"/>
      <c r="I111" s="289"/>
    </row>
    <row r="112" customFormat="false" ht="12" hidden="false" customHeight="false" outlineLevel="0" collapsed="false">
      <c r="B112" s="267"/>
      <c r="C112" s="268"/>
      <c r="D112" s="269"/>
      <c r="E112" s="270"/>
      <c r="F112" s="270"/>
      <c r="G112" s="270"/>
      <c r="H112" s="270"/>
      <c r="I112" s="271"/>
    </row>
    <row r="113" customFormat="false" ht="12" hidden="false" customHeight="false" outlineLevel="0" collapsed="false">
      <c r="B113" s="185"/>
      <c r="C113" s="186"/>
      <c r="D113" s="272"/>
      <c r="E113" s="273"/>
      <c r="F113" s="274"/>
      <c r="G113" s="272"/>
      <c r="H113" s="273"/>
      <c r="I113" s="274"/>
    </row>
    <row r="114" customFormat="false" ht="12" hidden="false" customHeight="false" outlineLevel="0" collapsed="false">
      <c r="B114" s="275"/>
      <c r="C114" s="275"/>
      <c r="D114" s="275"/>
      <c r="E114" s="275"/>
      <c r="F114" s="275"/>
      <c r="G114" s="275"/>
      <c r="H114" s="275"/>
      <c r="I114" s="275"/>
    </row>
    <row r="115" customFormat="false" ht="12" hidden="false" customHeight="false" outlineLevel="0" collapsed="false">
      <c r="B115" s="237"/>
      <c r="C115" s="275"/>
      <c r="D115" s="275"/>
      <c r="E115" s="275"/>
      <c r="F115" s="275"/>
      <c r="G115" s="275"/>
      <c r="H115" s="275"/>
      <c r="I115" s="275"/>
    </row>
    <row r="116" customFormat="false" ht="12" hidden="false" customHeight="false" outlineLevel="0" collapsed="false">
      <c r="B116" s="238"/>
      <c r="C116" s="239"/>
      <c r="D116" s="240"/>
      <c r="E116" s="240"/>
      <c r="F116" s="240"/>
      <c r="G116" s="240"/>
      <c r="H116" s="240"/>
      <c r="I116" s="240"/>
    </row>
    <row r="117" customFormat="false" ht="12" hidden="false" customHeight="false" outlineLevel="0" collapsed="false">
      <c r="B117" s="241"/>
      <c r="C117" s="242"/>
      <c r="D117" s="243"/>
      <c r="E117" s="244"/>
      <c r="F117" s="245"/>
      <c r="G117" s="243"/>
      <c r="H117" s="244"/>
      <c r="I117" s="245"/>
    </row>
    <row r="118" customFormat="false" ht="12" hidden="false" customHeight="false" outlineLevel="0" collapsed="false">
      <c r="B118" s="230"/>
      <c r="C118" s="276"/>
      <c r="D118" s="277"/>
      <c r="E118" s="278"/>
      <c r="F118" s="279"/>
      <c r="G118" s="280"/>
      <c r="H118" s="281"/>
      <c r="I118" s="282"/>
    </row>
  </sheetData>
  <mergeCells count="16">
    <mergeCell ref="D8:F8"/>
    <mergeCell ref="G8:I8"/>
    <mergeCell ref="D29:F29"/>
    <mergeCell ref="G29:I29"/>
    <mergeCell ref="D45:F45"/>
    <mergeCell ref="G45:I45"/>
    <mergeCell ref="D50:F50"/>
    <mergeCell ref="G50:I50"/>
    <mergeCell ref="D71:F71"/>
    <mergeCell ref="G71:I71"/>
    <mergeCell ref="D95:F95"/>
    <mergeCell ref="G95:I95"/>
    <mergeCell ref="D101:F101"/>
    <mergeCell ref="G101:I101"/>
    <mergeCell ref="D116:F116"/>
    <mergeCell ref="G116:I116"/>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8.xml><?xml version="1.0" encoding="utf-8"?>
<worksheet xmlns="http://schemas.openxmlformats.org/spreadsheetml/2006/main" xmlns:r="http://schemas.openxmlformats.org/officeDocument/2006/relationships">
  <sheetPr filterMode="false">
    <pageSetUpPr fitToPage="false"/>
  </sheetPr>
  <dimension ref="A2:I1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52" activeCellId="0" sqref="K52"/>
    </sheetView>
  </sheetViews>
  <sheetFormatPr defaultRowHeight="12" zeroHeight="false" outlineLevelRow="0" outlineLevelCol="0"/>
  <cols>
    <col collapsed="false" customWidth="true" hidden="false" outlineLevel="0" max="1" min="1" style="62" width="12.5"/>
    <col collapsed="false" customWidth="true" hidden="false" outlineLevel="0" max="2" min="2" style="62" width="24.49"/>
    <col collapsed="false" customWidth="true" hidden="false" outlineLevel="0" max="3" min="3" style="62" width="22.16"/>
    <col collapsed="false" customWidth="true" hidden="false" outlineLevel="0" max="1025" min="4" style="62" width="8.83"/>
  </cols>
  <sheetData>
    <row r="2" customFormat="false" ht="12" hidden="false" customHeight="false" outlineLevel="0" collapsed="false">
      <c r="A2" s="63" t="s">
        <v>0</v>
      </c>
      <c r="B2" s="64"/>
    </row>
    <row r="3" customFormat="false" ht="12" hidden="false" customHeight="false" outlineLevel="0" collapsed="false">
      <c r="A3" s="65" t="s">
        <v>2</v>
      </c>
      <c r="B3" s="66" t="str">
        <f aca="false">Metrics!B3</f>
        <v>Operations</v>
      </c>
    </row>
    <row r="4" customFormat="false" ht="12" hidden="false" customHeight="false" outlineLevel="0" collapsed="false">
      <c r="A4" s="67" t="s">
        <v>5</v>
      </c>
      <c r="B4" s="68" t="n">
        <v>2018</v>
      </c>
    </row>
    <row r="5" customFormat="false" ht="12" hidden="false" customHeight="false" outlineLevel="0" collapsed="false">
      <c r="A5" s="69" t="s">
        <v>7</v>
      </c>
      <c r="B5" s="70" t="str">
        <f aca="false">Metrics!B5</f>
        <v>Matt Doidge</v>
      </c>
    </row>
    <row r="7" customFormat="false" ht="12" hidden="false" customHeight="false" outlineLevel="0" collapsed="false">
      <c r="A7" s="71" t="s">
        <v>132</v>
      </c>
      <c r="B7" s="71"/>
      <c r="C7" s="71"/>
    </row>
    <row r="8" customFormat="false" ht="13.5" hidden="false" customHeight="true" outlineLevel="0" collapsed="false">
      <c r="A8" s="72"/>
      <c r="B8" s="73"/>
      <c r="C8" s="74"/>
      <c r="D8" s="75" t="s">
        <v>133</v>
      </c>
      <c r="E8" s="75"/>
      <c r="F8" s="75"/>
      <c r="G8" s="76" t="s">
        <v>134</v>
      </c>
      <c r="H8" s="76"/>
      <c r="I8" s="76"/>
    </row>
    <row r="9" customFormat="false" ht="12" hidden="false" customHeight="false" outlineLevel="0" collapsed="false">
      <c r="A9" s="77" t="s">
        <v>135</v>
      </c>
      <c r="B9" s="78" t="s">
        <v>136</v>
      </c>
      <c r="C9" s="78" t="s">
        <v>137</v>
      </c>
      <c r="D9" s="79" t="s">
        <v>138</v>
      </c>
      <c r="E9" s="80" t="s">
        <v>139</v>
      </c>
      <c r="F9" s="81" t="s">
        <v>140</v>
      </c>
      <c r="G9" s="82" t="s">
        <v>138</v>
      </c>
      <c r="H9" s="80" t="s">
        <v>139</v>
      </c>
      <c r="I9" s="83" t="s">
        <v>140</v>
      </c>
    </row>
    <row r="10" customFormat="false" ht="12" hidden="false" customHeight="false" outlineLevel="0" collapsed="false">
      <c r="A10" s="84" t="s">
        <v>141</v>
      </c>
      <c r="B10" s="85" t="s">
        <v>142</v>
      </c>
      <c r="C10" s="85" t="s">
        <v>35</v>
      </c>
      <c r="D10" s="86" t="n">
        <v>0.5</v>
      </c>
      <c r="E10" s="87" t="n">
        <v>0.5</v>
      </c>
      <c r="F10" s="88" t="n">
        <v>0.5</v>
      </c>
      <c r="G10" s="89"/>
      <c r="H10" s="90"/>
      <c r="I10" s="91"/>
    </row>
    <row r="11" customFormat="false" ht="12" hidden="false" customHeight="false" outlineLevel="0" collapsed="false">
      <c r="A11" s="92"/>
      <c r="B11" s="93"/>
      <c r="C11" s="85"/>
      <c r="D11" s="94"/>
      <c r="E11" s="95"/>
      <c r="F11" s="96"/>
      <c r="G11" s="94"/>
      <c r="H11" s="95"/>
      <c r="I11" s="96"/>
    </row>
    <row r="12" customFormat="false" ht="12" hidden="false" customHeight="false" outlineLevel="0" collapsed="false">
      <c r="A12" s="92" t="s">
        <v>143</v>
      </c>
      <c r="B12" s="93" t="s">
        <v>144</v>
      </c>
      <c r="C12" s="97" t="s">
        <v>145</v>
      </c>
      <c r="D12" s="98" t="n">
        <v>0.5</v>
      </c>
      <c r="E12" s="99" t="n">
        <v>0.5</v>
      </c>
      <c r="F12" s="100" t="n">
        <v>0.5</v>
      </c>
      <c r="G12" s="98"/>
      <c r="H12" s="99"/>
      <c r="I12" s="100"/>
    </row>
    <row r="13" customFormat="false" ht="12" hidden="false" customHeight="false" outlineLevel="0" collapsed="false">
      <c r="A13" s="92"/>
      <c r="B13" s="93"/>
      <c r="C13" s="101"/>
      <c r="D13" s="98"/>
      <c r="E13" s="99"/>
      <c r="F13" s="100"/>
      <c r="G13" s="98"/>
      <c r="H13" s="99"/>
      <c r="I13" s="100"/>
    </row>
    <row r="14" customFormat="false" ht="12" hidden="false" customHeight="false" outlineLevel="0" collapsed="false">
      <c r="A14" s="102"/>
      <c r="B14" s="101"/>
      <c r="C14" s="101"/>
      <c r="D14" s="98"/>
      <c r="E14" s="99"/>
      <c r="F14" s="103"/>
      <c r="G14" s="98"/>
      <c r="H14" s="99"/>
      <c r="I14" s="100"/>
    </row>
    <row r="15" customFormat="false" ht="12" hidden="false" customHeight="false" outlineLevel="0" collapsed="false">
      <c r="A15" s="102"/>
      <c r="B15" s="101"/>
      <c r="C15" s="101"/>
      <c r="D15" s="98"/>
      <c r="E15" s="99"/>
      <c r="F15" s="103"/>
      <c r="G15" s="98"/>
      <c r="H15" s="99"/>
      <c r="I15" s="100"/>
    </row>
    <row r="16" customFormat="false" ht="12" hidden="false" customHeight="false" outlineLevel="0" collapsed="false">
      <c r="A16" s="102"/>
      <c r="B16" s="101"/>
      <c r="C16" s="101"/>
      <c r="D16" s="98"/>
      <c r="E16" s="99"/>
      <c r="F16" s="103"/>
      <c r="G16" s="98"/>
      <c r="H16" s="99"/>
      <c r="I16" s="100"/>
    </row>
    <row r="17" customFormat="false" ht="12" hidden="false" customHeight="false" outlineLevel="0" collapsed="false">
      <c r="A17" s="104"/>
      <c r="B17" s="105"/>
      <c r="C17" s="105"/>
      <c r="D17" s="106"/>
      <c r="E17" s="107"/>
      <c r="F17" s="108"/>
      <c r="G17" s="106"/>
      <c r="H17" s="107"/>
      <c r="I17" s="109"/>
    </row>
    <row r="18" customFormat="false" ht="12" hidden="false" customHeight="false" outlineLevel="0" collapsed="false">
      <c r="A18" s="110" t="s">
        <v>146</v>
      </c>
      <c r="B18" s="111"/>
      <c r="C18" s="112"/>
      <c r="D18" s="113" t="n">
        <f aca="false">SUM(D10:D17)</f>
        <v>1</v>
      </c>
      <c r="E18" s="114" t="n">
        <f aca="false">SUM(E10:E17)</f>
        <v>1</v>
      </c>
      <c r="F18" s="115" t="n">
        <f aca="false">SUM(F10:F17)</f>
        <v>1</v>
      </c>
      <c r="G18" s="113" t="n">
        <f aca="false">SUM(G10:G17)</f>
        <v>0</v>
      </c>
      <c r="H18" s="114" t="n">
        <f aca="false">SUM(H10:H17)</f>
        <v>0</v>
      </c>
      <c r="I18" s="115" t="n">
        <f aca="false">SUM(I10:I17)</f>
        <v>0</v>
      </c>
    </row>
    <row r="20" customFormat="false" ht="12" hidden="false" customHeight="false" outlineLevel="0" collapsed="false">
      <c r="A20" s="71"/>
      <c r="B20" s="71"/>
    </row>
    <row r="21" customFormat="false" ht="13.5" hidden="false" customHeight="true" outlineLevel="0" collapsed="false">
      <c r="A21" s="71" t="s">
        <v>147</v>
      </c>
    </row>
    <row r="22" customFormat="false" ht="13.5" hidden="false" customHeight="true" outlineLevel="0" collapsed="false">
      <c r="A22" s="71"/>
    </row>
    <row r="23" customFormat="false" ht="13.5" hidden="false" customHeight="true" outlineLevel="0" collapsed="false">
      <c r="A23" s="71"/>
      <c r="B23" s="116"/>
      <c r="C23" s="116"/>
    </row>
    <row r="24" customFormat="false" ht="13.5" hidden="false" customHeight="true" outlineLevel="0" collapsed="false">
      <c r="A24" s="71"/>
      <c r="C24" s="116"/>
    </row>
    <row r="25" customFormat="false" ht="13.5" hidden="false" customHeight="true" outlineLevel="0" collapsed="false">
      <c r="A25" s="71"/>
      <c r="B25" s="116"/>
      <c r="C25" s="116"/>
    </row>
    <row r="26" customFormat="false" ht="13.5" hidden="false" customHeight="true" outlineLevel="0" collapsed="false">
      <c r="A26" s="71"/>
      <c r="B26" s="116"/>
      <c r="C26" s="116"/>
    </row>
    <row r="27" customFormat="false" ht="13.5" hidden="false" customHeight="true" outlineLevel="0" collapsed="false">
      <c r="A27" s="71"/>
      <c r="B27" s="116"/>
      <c r="C27" s="116"/>
    </row>
    <row r="28" customFormat="false" ht="12" hidden="false" customHeight="false" outlineLevel="0" collapsed="false">
      <c r="A28" s="116"/>
    </row>
    <row r="29" customFormat="false" ht="12" hidden="false" customHeight="false" outlineLevel="0" collapsed="false">
      <c r="A29" s="116"/>
      <c r="B29" s="118"/>
      <c r="C29" s="118"/>
      <c r="D29" s="119" t="s">
        <v>215</v>
      </c>
      <c r="E29" s="119"/>
      <c r="F29" s="119"/>
      <c r="G29" s="120"/>
      <c r="H29" s="120"/>
      <c r="I29" s="120"/>
    </row>
    <row r="30" customFormat="false" ht="12" hidden="false" customHeight="false" outlineLevel="0" collapsed="false">
      <c r="A30" s="116"/>
      <c r="B30" s="121"/>
      <c r="C30" s="122"/>
      <c r="D30" s="123"/>
      <c r="E30" s="123"/>
      <c r="F30" s="124"/>
      <c r="G30" s="124"/>
      <c r="H30" s="123"/>
      <c r="I30" s="123"/>
    </row>
    <row r="31" customFormat="false" ht="12" hidden="false" customHeight="false" outlineLevel="0" collapsed="false">
      <c r="B31" s="125" t="s">
        <v>210</v>
      </c>
      <c r="C31" s="126" t="s">
        <v>182</v>
      </c>
      <c r="D31" s="290" t="s">
        <v>216</v>
      </c>
      <c r="E31" s="127"/>
      <c r="F31" s="128"/>
      <c r="G31" s="128"/>
      <c r="H31" s="127"/>
      <c r="I31" s="127"/>
    </row>
    <row r="32" customFormat="false" ht="12" hidden="false" customHeight="false" outlineLevel="0" collapsed="false">
      <c r="B32" s="125" t="s">
        <v>217</v>
      </c>
      <c r="C32" s="126" t="s">
        <v>218</v>
      </c>
      <c r="D32" s="290" t="s">
        <v>219</v>
      </c>
      <c r="E32" s="127"/>
      <c r="F32" s="128"/>
      <c r="G32" s="128"/>
      <c r="H32" s="129"/>
      <c r="I32" s="129"/>
    </row>
    <row r="33" customFormat="false" ht="12" hidden="false" customHeight="false" outlineLevel="0" collapsed="false">
      <c r="B33" s="130"/>
      <c r="C33" s="126"/>
      <c r="D33" s="127"/>
      <c r="E33" s="127"/>
      <c r="F33" s="128"/>
      <c r="G33" s="128"/>
      <c r="H33" s="129"/>
      <c r="I33" s="129"/>
    </row>
    <row r="34" customFormat="false" ht="12" hidden="false" customHeight="false" outlineLevel="0" collapsed="false">
      <c r="B34" s="130"/>
      <c r="C34" s="131"/>
      <c r="D34" s="132"/>
      <c r="E34" s="132"/>
      <c r="F34" s="133"/>
      <c r="G34" s="133"/>
      <c r="H34" s="132"/>
      <c r="I34" s="132"/>
    </row>
    <row r="35" customFormat="false" ht="12" hidden="false" customHeight="false" outlineLevel="0" collapsed="false">
      <c r="B35" s="130"/>
      <c r="C35" s="131"/>
      <c r="D35" s="132"/>
      <c r="E35" s="132"/>
      <c r="F35" s="133"/>
      <c r="G35" s="133"/>
      <c r="H35" s="132"/>
      <c r="I35" s="132"/>
    </row>
    <row r="36" customFormat="false" ht="12" hidden="false" customHeight="false" outlineLevel="0" collapsed="false">
      <c r="B36" s="130"/>
      <c r="C36" s="131"/>
      <c r="D36" s="132"/>
      <c r="E36" s="132"/>
      <c r="F36" s="133"/>
      <c r="G36" s="133"/>
      <c r="H36" s="132"/>
      <c r="I36" s="132"/>
    </row>
    <row r="37" customFormat="false" ht="12" hidden="false" customHeight="false" outlineLevel="0" collapsed="false">
      <c r="B37" s="130"/>
      <c r="C37" s="131"/>
      <c r="D37" s="132"/>
      <c r="E37" s="132"/>
      <c r="F37" s="133"/>
      <c r="G37" s="133"/>
      <c r="H37" s="132"/>
      <c r="I37" s="132"/>
    </row>
    <row r="38" customFormat="false" ht="12" hidden="false" customHeight="false" outlineLevel="0" collapsed="false">
      <c r="B38" s="130"/>
      <c r="C38" s="131"/>
      <c r="D38" s="132"/>
      <c r="E38" s="132"/>
      <c r="F38" s="133"/>
      <c r="G38" s="133"/>
      <c r="H38" s="132"/>
      <c r="I38" s="132"/>
    </row>
    <row r="39" customFormat="false" ht="12" hidden="false" customHeight="false" outlineLevel="0" collapsed="false">
      <c r="B39" s="130"/>
      <c r="C39" s="131"/>
      <c r="D39" s="132"/>
      <c r="E39" s="132"/>
      <c r="F39" s="133"/>
      <c r="G39" s="133"/>
      <c r="H39" s="132"/>
      <c r="I39" s="132"/>
    </row>
    <row r="40" customFormat="false" ht="12" hidden="false" customHeight="false" outlineLevel="0" collapsed="false">
      <c r="B40" s="130"/>
      <c r="C40" s="131"/>
      <c r="D40" s="132"/>
      <c r="E40" s="132"/>
      <c r="F40" s="133"/>
      <c r="G40" s="133"/>
      <c r="H40" s="132"/>
      <c r="I40" s="132"/>
    </row>
    <row r="41" customFormat="false" ht="12" hidden="false" customHeight="false" outlineLevel="0" collapsed="false">
      <c r="C41" s="131"/>
      <c r="D41" s="132"/>
      <c r="E41" s="132"/>
      <c r="F41" s="133"/>
      <c r="G41" s="133"/>
      <c r="H41" s="132"/>
      <c r="I41" s="132"/>
    </row>
    <row r="42" customFormat="false" ht="12" hidden="false" customHeight="false" outlineLevel="0" collapsed="false">
      <c r="B42" s="131"/>
      <c r="C42" s="134"/>
      <c r="D42" s="135"/>
      <c r="E42" s="135"/>
      <c r="F42" s="135"/>
      <c r="G42" s="135"/>
      <c r="H42" s="135"/>
      <c r="I42" s="135"/>
    </row>
    <row r="44" customFormat="false" ht="12" hidden="false" customHeight="false" outlineLevel="0" collapsed="false">
      <c r="B44" s="71"/>
    </row>
    <row r="45" customFormat="false" ht="12" hidden="false" customHeight="false" outlineLevel="0" collapsed="false">
      <c r="B45" s="136"/>
      <c r="C45" s="137"/>
      <c r="D45" s="138"/>
      <c r="E45" s="138"/>
      <c r="F45" s="138"/>
      <c r="G45" s="138"/>
      <c r="H45" s="138"/>
      <c r="I45" s="138"/>
    </row>
    <row r="46" customFormat="false" ht="12" hidden="false" customHeight="false" outlineLevel="0" collapsed="false">
      <c r="B46" s="139"/>
      <c r="C46" s="140"/>
      <c r="D46" s="141"/>
      <c r="E46" s="141"/>
      <c r="F46" s="142"/>
      <c r="G46" s="141"/>
      <c r="H46" s="141"/>
      <c r="I46" s="142"/>
    </row>
    <row r="47" customFormat="false" ht="12" hidden="false" customHeight="false" outlineLevel="0" collapsed="false">
      <c r="B47" s="143"/>
      <c r="C47" s="144"/>
      <c r="D47" s="145"/>
      <c r="E47" s="145"/>
      <c r="F47" s="146"/>
      <c r="G47" s="145"/>
      <c r="H47" s="145"/>
      <c r="I47" s="146"/>
    </row>
    <row r="48" customFormat="false" ht="12" hidden="false" customHeight="false" outlineLevel="0" collapsed="false">
      <c r="B48" s="130"/>
      <c r="C48" s="130"/>
      <c r="D48" s="147"/>
      <c r="E48" s="147"/>
      <c r="F48" s="147"/>
      <c r="G48" s="147"/>
      <c r="H48" s="147"/>
      <c r="I48" s="147"/>
    </row>
    <row r="50" customFormat="false" ht="12" hidden="false" customHeight="false" outlineLevel="0" collapsed="false">
      <c r="B50" s="148"/>
      <c r="C50" s="149"/>
      <c r="D50" s="150"/>
      <c r="E50" s="150"/>
      <c r="F50" s="150"/>
      <c r="G50" s="151"/>
      <c r="H50" s="151"/>
      <c r="I50" s="151"/>
    </row>
    <row r="51" customFormat="false" ht="12" hidden="false" customHeight="false" outlineLevel="0" collapsed="false">
      <c r="B51" s="152"/>
      <c r="C51" s="153"/>
      <c r="D51" s="154"/>
      <c r="E51" s="155"/>
      <c r="F51" s="156"/>
      <c r="G51" s="157"/>
      <c r="H51" s="155"/>
      <c r="I51" s="158"/>
    </row>
    <row r="52" customFormat="false" ht="12" hidden="false" customHeight="false" outlineLevel="0" collapsed="false">
      <c r="B52" s="159"/>
      <c r="C52" s="160"/>
      <c r="D52" s="161"/>
      <c r="E52" s="162"/>
      <c r="F52" s="163"/>
      <c r="G52" s="164"/>
      <c r="H52" s="162"/>
      <c r="I52" s="165"/>
    </row>
    <row r="53" customFormat="false" ht="12" hidden="false" customHeight="false" outlineLevel="0" collapsed="false">
      <c r="B53" s="166"/>
      <c r="C53" s="167"/>
      <c r="D53" s="168"/>
      <c r="E53" s="169"/>
      <c r="F53" s="170"/>
      <c r="G53" s="171"/>
      <c r="H53" s="169"/>
      <c r="I53" s="172"/>
    </row>
    <row r="54" customFormat="false" ht="12" hidden="false" customHeight="false" outlineLevel="0" collapsed="false">
      <c r="B54" s="173"/>
      <c r="C54" s="174"/>
      <c r="D54" s="175"/>
      <c r="E54" s="176"/>
      <c r="F54" s="177"/>
      <c r="G54" s="178"/>
      <c r="H54" s="176"/>
      <c r="I54" s="177"/>
    </row>
    <row r="55" customFormat="false" ht="12" hidden="false" customHeight="false" outlineLevel="0" collapsed="false">
      <c r="B55" s="173"/>
      <c r="C55" s="174"/>
      <c r="D55" s="175"/>
      <c r="E55" s="176"/>
      <c r="F55" s="179"/>
      <c r="G55" s="178"/>
      <c r="H55" s="178"/>
      <c r="I55" s="177"/>
    </row>
    <row r="56" customFormat="false" ht="12" hidden="false" customHeight="false" outlineLevel="0" collapsed="false">
      <c r="B56" s="173"/>
      <c r="C56" s="174"/>
      <c r="D56" s="175"/>
      <c r="E56" s="176"/>
      <c r="F56" s="179"/>
      <c r="G56" s="178"/>
      <c r="H56" s="178"/>
      <c r="I56" s="177"/>
    </row>
    <row r="57" customFormat="false" ht="12" hidden="false" customHeight="false" outlineLevel="0" collapsed="false">
      <c r="B57" s="173"/>
      <c r="C57" s="174"/>
      <c r="D57" s="175"/>
      <c r="E57" s="176"/>
      <c r="F57" s="179"/>
      <c r="G57" s="178"/>
      <c r="H57" s="178"/>
      <c r="I57" s="177"/>
    </row>
    <row r="58" customFormat="false" ht="12" hidden="false" customHeight="false" outlineLevel="0" collapsed="false">
      <c r="B58" s="173"/>
      <c r="C58" s="174"/>
      <c r="D58" s="180"/>
      <c r="E58" s="176"/>
      <c r="F58" s="181"/>
      <c r="G58" s="182"/>
      <c r="H58" s="176"/>
      <c r="I58" s="183"/>
    </row>
    <row r="59" customFormat="false" ht="12" hidden="false" customHeight="false" outlineLevel="0" collapsed="false">
      <c r="B59" s="173"/>
      <c r="C59" s="174"/>
      <c r="D59" s="180"/>
      <c r="E59" s="176"/>
      <c r="F59" s="181"/>
      <c r="G59" s="182"/>
      <c r="H59" s="176"/>
      <c r="I59" s="183"/>
    </row>
    <row r="60" customFormat="false" ht="12" hidden="false" customHeight="false" outlineLevel="0" collapsed="false">
      <c r="B60" s="173"/>
      <c r="C60" s="184"/>
      <c r="D60" s="180"/>
      <c r="E60" s="176"/>
      <c r="F60" s="181"/>
      <c r="G60" s="182"/>
      <c r="H60" s="176"/>
      <c r="I60" s="183"/>
    </row>
    <row r="61" customFormat="false" ht="12" hidden="false" customHeight="false" outlineLevel="0" collapsed="false">
      <c r="B61" s="173"/>
      <c r="C61" s="174"/>
      <c r="D61" s="180"/>
      <c r="E61" s="176"/>
      <c r="F61" s="181"/>
      <c r="G61" s="182"/>
      <c r="H61" s="176"/>
      <c r="I61" s="183"/>
    </row>
    <row r="62" customFormat="false" ht="12" hidden="false" customHeight="false" outlineLevel="0" collapsed="false">
      <c r="B62" s="173"/>
      <c r="C62" s="174"/>
      <c r="D62" s="180"/>
      <c r="E62" s="176"/>
      <c r="F62" s="181"/>
      <c r="G62" s="182"/>
      <c r="H62" s="176"/>
      <c r="I62" s="183"/>
    </row>
    <row r="63" customFormat="false" ht="12" hidden="false" customHeight="false" outlineLevel="0" collapsed="false">
      <c r="B63" s="173"/>
      <c r="C63" s="174"/>
      <c r="D63" s="180"/>
      <c r="E63" s="176"/>
      <c r="F63" s="181"/>
      <c r="G63" s="182"/>
      <c r="H63" s="176"/>
      <c r="I63" s="183"/>
    </row>
    <row r="64" customFormat="false" ht="12" hidden="false" customHeight="false" outlineLevel="0" collapsed="false">
      <c r="B64" s="173"/>
      <c r="C64" s="174"/>
      <c r="D64" s="180"/>
      <c r="E64" s="176"/>
      <c r="F64" s="181"/>
      <c r="G64" s="182"/>
      <c r="H64" s="176"/>
      <c r="I64" s="183"/>
    </row>
    <row r="65" customFormat="false" ht="12" hidden="false" customHeight="false" outlineLevel="0" collapsed="false">
      <c r="B65" s="173"/>
      <c r="C65" s="174"/>
      <c r="D65" s="180"/>
      <c r="E65" s="176"/>
      <c r="F65" s="181"/>
      <c r="G65" s="182"/>
      <c r="H65" s="176"/>
      <c r="I65" s="183"/>
    </row>
    <row r="66" customFormat="false" ht="12" hidden="false" customHeight="false" outlineLevel="0" collapsed="false">
      <c r="B66" s="173"/>
      <c r="C66" s="174"/>
      <c r="D66" s="180"/>
      <c r="E66" s="176"/>
      <c r="F66" s="181"/>
      <c r="G66" s="182"/>
      <c r="H66" s="176"/>
      <c r="I66" s="183"/>
    </row>
    <row r="67" customFormat="false" ht="12" hidden="false" customHeight="false" outlineLevel="0" collapsed="false">
      <c r="B67" s="173"/>
      <c r="C67" s="174"/>
      <c r="D67" s="175"/>
      <c r="E67" s="176"/>
      <c r="F67" s="179"/>
      <c r="G67" s="178"/>
      <c r="H67" s="176"/>
      <c r="I67" s="177"/>
    </row>
    <row r="68" customFormat="false" ht="12" hidden="false" customHeight="false" outlineLevel="0" collapsed="false">
      <c r="B68" s="173"/>
      <c r="C68" s="174"/>
      <c r="D68" s="175"/>
      <c r="E68" s="176"/>
      <c r="F68" s="179"/>
      <c r="G68" s="178"/>
      <c r="H68" s="176"/>
      <c r="I68" s="177"/>
    </row>
    <row r="69" customFormat="false" ht="12" hidden="false" customHeight="false" outlineLevel="0" collapsed="false">
      <c r="B69" s="185"/>
      <c r="C69" s="186"/>
      <c r="D69" s="187"/>
      <c r="E69" s="188"/>
      <c r="F69" s="189"/>
      <c r="G69" s="187"/>
      <c r="H69" s="188"/>
      <c r="I69" s="189"/>
    </row>
    <row r="71" customFormat="false" ht="12" hidden="false" customHeight="false" outlineLevel="0" collapsed="false">
      <c r="B71" s="148"/>
      <c r="C71" s="149"/>
      <c r="D71" s="150"/>
      <c r="E71" s="150"/>
      <c r="F71" s="150"/>
      <c r="G71" s="151"/>
      <c r="H71" s="151"/>
      <c r="I71" s="151"/>
    </row>
    <row r="72" customFormat="false" ht="12" hidden="false" customHeight="false" outlineLevel="0" collapsed="false">
      <c r="B72" s="152"/>
      <c r="C72" s="153"/>
      <c r="D72" s="154"/>
      <c r="E72" s="155"/>
      <c r="F72" s="156"/>
      <c r="G72" s="157"/>
      <c r="H72" s="155"/>
      <c r="I72" s="158"/>
    </row>
    <row r="73" customFormat="false" ht="12" hidden="false" customHeight="false" outlineLevel="0" collapsed="false">
      <c r="B73" s="159"/>
      <c r="C73" s="160"/>
      <c r="D73" s="161"/>
      <c r="E73" s="162"/>
      <c r="F73" s="163"/>
      <c r="G73" s="164"/>
      <c r="H73" s="162"/>
      <c r="I73" s="165"/>
    </row>
    <row r="74" customFormat="false" ht="12" hidden="false" customHeight="false" outlineLevel="0" collapsed="false">
      <c r="B74" s="166"/>
      <c r="C74" s="167"/>
      <c r="D74" s="190"/>
      <c r="E74" s="191"/>
      <c r="F74" s="192"/>
      <c r="G74" s="193"/>
      <c r="H74" s="191"/>
      <c r="I74" s="194"/>
    </row>
    <row r="75" customFormat="false" ht="12" hidden="false" customHeight="false" outlineLevel="0" collapsed="false">
      <c r="B75" s="173"/>
      <c r="C75" s="174"/>
      <c r="D75" s="195"/>
      <c r="E75" s="196"/>
      <c r="F75" s="197"/>
      <c r="G75" s="198"/>
      <c r="H75" s="196"/>
      <c r="I75" s="199"/>
    </row>
    <row r="76" customFormat="false" ht="12" hidden="false" customHeight="false" outlineLevel="0" collapsed="false">
      <c r="B76" s="173"/>
      <c r="C76" s="174"/>
      <c r="D76" s="200"/>
      <c r="E76" s="200"/>
      <c r="F76" s="200"/>
      <c r="G76" s="198"/>
      <c r="H76" s="198"/>
      <c r="I76" s="198"/>
    </row>
    <row r="77" customFormat="false" ht="12" hidden="false" customHeight="false" outlineLevel="0" collapsed="false">
      <c r="B77" s="173"/>
      <c r="C77" s="174"/>
      <c r="D77" s="195"/>
      <c r="E77" s="198"/>
      <c r="F77" s="197"/>
      <c r="G77" s="198"/>
      <c r="H77" s="198"/>
      <c r="I77" s="198"/>
    </row>
    <row r="78" customFormat="false" ht="12" hidden="false" customHeight="false" outlineLevel="0" collapsed="false">
      <c r="B78" s="173"/>
      <c r="C78" s="174"/>
      <c r="D78" s="195"/>
      <c r="E78" s="196"/>
      <c r="F78" s="197"/>
      <c r="G78" s="198"/>
      <c r="H78" s="196"/>
      <c r="I78" s="199"/>
    </row>
    <row r="79" customFormat="false" ht="12" hidden="false" customHeight="false" outlineLevel="0" collapsed="false">
      <c r="B79" s="173"/>
      <c r="C79" s="174"/>
      <c r="D79" s="202"/>
      <c r="E79" s="203"/>
      <c r="F79" s="204"/>
      <c r="G79" s="205"/>
      <c r="H79" s="206"/>
      <c r="I79" s="68"/>
    </row>
    <row r="80" customFormat="false" ht="12" hidden="false" customHeight="false" outlineLevel="0" collapsed="false">
      <c r="B80" s="173"/>
      <c r="C80" s="174"/>
      <c r="D80" s="202"/>
      <c r="E80" s="203"/>
      <c r="F80" s="204"/>
      <c r="G80" s="202"/>
      <c r="H80" s="203"/>
      <c r="I80" s="204"/>
    </row>
    <row r="81" customFormat="false" ht="12" hidden="false" customHeight="false" outlineLevel="0" collapsed="false">
      <c r="B81" s="173"/>
      <c r="C81" s="174"/>
      <c r="D81" s="195"/>
      <c r="E81" s="196"/>
      <c r="F81" s="197"/>
      <c r="G81" s="198"/>
      <c r="H81" s="196"/>
      <c r="I81" s="199"/>
    </row>
    <row r="82" customFormat="false" ht="12" hidden="false" customHeight="false" outlineLevel="0" collapsed="false">
      <c r="B82" s="173"/>
      <c r="C82" s="174"/>
      <c r="D82" s="207"/>
      <c r="E82" s="203"/>
      <c r="F82" s="208"/>
      <c r="G82" s="205"/>
      <c r="H82" s="206"/>
      <c r="I82" s="68"/>
    </row>
    <row r="83" customFormat="false" ht="12" hidden="false" customHeight="false" outlineLevel="0" collapsed="false">
      <c r="B83" s="173"/>
      <c r="C83" s="174"/>
      <c r="D83" s="195"/>
      <c r="E83" s="196"/>
      <c r="F83" s="197"/>
      <c r="G83" s="198"/>
      <c r="H83" s="196"/>
      <c r="I83" s="199"/>
    </row>
    <row r="84" customFormat="false" ht="12" hidden="false" customHeight="false" outlineLevel="0" collapsed="false">
      <c r="B84" s="173"/>
      <c r="C84" s="174"/>
      <c r="D84" s="180"/>
      <c r="E84" s="176"/>
      <c r="F84" s="181"/>
      <c r="G84" s="180"/>
      <c r="H84" s="176"/>
      <c r="I84" s="181"/>
    </row>
    <row r="85" customFormat="false" ht="12" hidden="false" customHeight="false" outlineLevel="0" collapsed="false">
      <c r="B85" s="209"/>
      <c r="C85" s="185"/>
      <c r="D85" s="210"/>
      <c r="E85" s="211"/>
      <c r="F85" s="212"/>
      <c r="G85" s="180"/>
      <c r="H85" s="176"/>
      <c r="I85" s="181"/>
    </row>
    <row r="86" customFormat="false" ht="12" hidden="false" customHeight="false" outlineLevel="0" collapsed="false">
      <c r="B86" s="209"/>
      <c r="C86" s="213"/>
      <c r="D86" s="214"/>
      <c r="E86" s="215"/>
      <c r="F86" s="216"/>
      <c r="G86" s="217"/>
      <c r="H86" s="215"/>
      <c r="I86" s="218"/>
    </row>
    <row r="87" customFormat="false" ht="12" hidden="false" customHeight="false" outlineLevel="0" collapsed="false">
      <c r="B87" s="209"/>
      <c r="C87" s="213"/>
      <c r="D87" s="214"/>
      <c r="E87" s="215"/>
      <c r="F87" s="216"/>
      <c r="G87" s="217"/>
      <c r="H87" s="215"/>
      <c r="I87" s="218"/>
    </row>
    <row r="88" customFormat="false" ht="12" hidden="false" customHeight="false" outlineLevel="0" collapsed="false">
      <c r="B88" s="209"/>
      <c r="C88" s="213"/>
      <c r="D88" s="214"/>
      <c r="E88" s="215"/>
      <c r="F88" s="216"/>
      <c r="G88" s="217"/>
      <c r="H88" s="215"/>
      <c r="I88" s="218"/>
    </row>
    <row r="89" customFormat="false" ht="12" hidden="false" customHeight="false" outlineLevel="0" collapsed="false">
      <c r="B89" s="209"/>
      <c r="C89" s="219"/>
      <c r="D89" s="220"/>
      <c r="E89" s="221"/>
      <c r="F89" s="222"/>
      <c r="G89" s="223"/>
      <c r="H89" s="221"/>
      <c r="I89" s="224"/>
    </row>
    <row r="90" customFormat="false" ht="12" hidden="false" customHeight="false" outlineLevel="0" collapsed="false">
      <c r="B90" s="209"/>
      <c r="C90" s="225"/>
      <c r="D90" s="226"/>
      <c r="E90" s="227"/>
      <c r="F90" s="228"/>
      <c r="G90" s="229"/>
      <c r="H90" s="229"/>
      <c r="I90" s="229"/>
    </row>
    <row r="91" customFormat="false" ht="12" hidden="false" customHeight="false" outlineLevel="0" collapsed="false">
      <c r="B91" s="230"/>
      <c r="C91" s="231"/>
      <c r="D91" s="232"/>
      <c r="E91" s="233"/>
      <c r="F91" s="234"/>
      <c r="G91" s="235"/>
      <c r="H91" s="233"/>
      <c r="I91" s="236"/>
    </row>
    <row r="92" customFormat="false" ht="12" hidden="false" customHeight="false" outlineLevel="0" collapsed="false">
      <c r="B92" s="185"/>
      <c r="C92" s="186"/>
      <c r="D92" s="187"/>
      <c r="E92" s="188"/>
      <c r="F92" s="189"/>
      <c r="G92" s="187"/>
      <c r="H92" s="188"/>
      <c r="I92" s="189"/>
    </row>
    <row r="94" customFormat="false" ht="12" hidden="false" customHeight="false" outlineLevel="0" collapsed="false">
      <c r="B94" s="237"/>
    </row>
    <row r="95" customFormat="false" ht="12" hidden="false" customHeight="false" outlineLevel="0" collapsed="false">
      <c r="B95" s="238"/>
      <c r="C95" s="239"/>
      <c r="D95" s="240"/>
      <c r="E95" s="240"/>
      <c r="F95" s="240"/>
      <c r="G95" s="240"/>
      <c r="H95" s="240"/>
      <c r="I95" s="240"/>
    </row>
    <row r="96" customFormat="false" ht="12" hidden="false" customHeight="false" outlineLevel="0" collapsed="false">
      <c r="B96" s="241"/>
      <c r="C96" s="242"/>
      <c r="D96" s="243"/>
      <c r="E96" s="244"/>
      <c r="F96" s="245"/>
      <c r="G96" s="243"/>
      <c r="H96" s="244"/>
      <c r="I96" s="245"/>
    </row>
    <row r="97" customFormat="false" ht="12" hidden="false" customHeight="false" outlineLevel="0" collapsed="false">
      <c r="B97" s="246"/>
      <c r="C97" s="247"/>
      <c r="D97" s="248"/>
      <c r="E97" s="249"/>
      <c r="F97" s="250"/>
      <c r="G97" s="248"/>
      <c r="H97" s="249"/>
      <c r="I97" s="250"/>
    </row>
    <row r="98" customFormat="false" ht="12" hidden="false" customHeight="false" outlineLevel="0" collapsed="false">
      <c r="B98" s="251"/>
      <c r="C98" s="185"/>
      <c r="D98" s="252"/>
      <c r="E98" s="253"/>
      <c r="F98" s="254"/>
      <c r="G98" s="252"/>
      <c r="H98" s="253"/>
      <c r="I98" s="254"/>
    </row>
    <row r="101" customFormat="false" ht="12" hidden="false" customHeight="false" outlineLevel="0" collapsed="false">
      <c r="B101" s="148"/>
      <c r="C101" s="149"/>
      <c r="D101" s="150"/>
      <c r="E101" s="150"/>
      <c r="F101" s="150"/>
      <c r="G101" s="151"/>
      <c r="H101" s="151"/>
      <c r="I101" s="151"/>
    </row>
    <row r="102" customFormat="false" ht="12" hidden="false" customHeight="false" outlineLevel="0" collapsed="false">
      <c r="B102" s="152"/>
      <c r="C102" s="153"/>
      <c r="D102" s="154"/>
      <c r="E102" s="155"/>
      <c r="F102" s="156"/>
      <c r="G102" s="157"/>
      <c r="H102" s="155"/>
      <c r="I102" s="158"/>
    </row>
    <row r="103" customFormat="false" ht="12" hidden="false" customHeight="false" outlineLevel="0" collapsed="false">
      <c r="B103" s="258"/>
      <c r="C103" s="259"/>
      <c r="D103" s="260"/>
      <c r="E103" s="261"/>
      <c r="F103" s="261"/>
      <c r="G103" s="261"/>
      <c r="H103" s="261"/>
      <c r="I103" s="262"/>
    </row>
    <row r="104" customFormat="false" ht="12" hidden="false" customHeight="false" outlineLevel="0" collapsed="false">
      <c r="B104" s="258"/>
      <c r="C104" s="259"/>
      <c r="D104" s="260"/>
      <c r="E104" s="261"/>
      <c r="F104" s="261"/>
      <c r="G104" s="261"/>
      <c r="H104" s="261"/>
      <c r="I104" s="262"/>
    </row>
    <row r="105" customFormat="false" ht="12" hidden="false" customHeight="false" outlineLevel="0" collapsed="false">
      <c r="B105" s="258"/>
      <c r="C105" s="259"/>
      <c r="D105" s="260"/>
      <c r="E105" s="261"/>
      <c r="F105" s="261"/>
      <c r="G105" s="261"/>
      <c r="H105" s="261"/>
      <c r="I105" s="262"/>
    </row>
    <row r="106" customFormat="false" ht="12" hidden="false" customHeight="false" outlineLevel="0" collapsed="false">
      <c r="B106" s="258"/>
      <c r="C106" s="259"/>
      <c r="D106" s="260"/>
      <c r="E106" s="261"/>
      <c r="F106" s="261"/>
      <c r="G106" s="261"/>
      <c r="H106" s="261"/>
      <c r="I106" s="262"/>
    </row>
    <row r="107" customFormat="false" ht="12" hidden="false" customHeight="false" outlineLevel="0" collapsed="false">
      <c r="B107" s="258"/>
      <c r="C107" s="259"/>
      <c r="D107" s="260"/>
      <c r="E107" s="261"/>
      <c r="F107" s="261"/>
      <c r="G107" s="261"/>
      <c r="H107" s="261"/>
      <c r="I107" s="262"/>
    </row>
    <row r="108" customFormat="false" ht="12" hidden="false" customHeight="false" outlineLevel="0" collapsed="false">
      <c r="B108" s="258"/>
      <c r="C108" s="259"/>
      <c r="D108" s="260"/>
      <c r="E108" s="261"/>
      <c r="F108" s="261"/>
      <c r="G108" s="261"/>
      <c r="H108" s="261"/>
      <c r="I108" s="262"/>
    </row>
    <row r="109" customFormat="false" ht="12" hidden="false" customHeight="false" outlineLevel="0" collapsed="false">
      <c r="B109" s="258"/>
      <c r="C109" s="284"/>
      <c r="D109" s="260"/>
      <c r="E109" s="261"/>
      <c r="F109" s="261"/>
      <c r="G109" s="261"/>
      <c r="H109" s="261"/>
      <c r="I109" s="262"/>
    </row>
    <row r="110" customFormat="false" ht="12" hidden="false" customHeight="false" outlineLevel="0" collapsed="false">
      <c r="B110" s="285"/>
      <c r="C110" s="286"/>
      <c r="D110" s="260"/>
      <c r="E110" s="261"/>
      <c r="F110" s="261"/>
      <c r="G110" s="261"/>
      <c r="H110" s="261"/>
      <c r="I110" s="262"/>
    </row>
    <row r="111" customFormat="false" ht="12" hidden="false" customHeight="false" outlineLevel="0" collapsed="false">
      <c r="B111" s="285"/>
      <c r="C111" s="286"/>
      <c r="D111" s="287"/>
      <c r="E111" s="288"/>
      <c r="F111" s="288"/>
      <c r="G111" s="288"/>
      <c r="H111" s="288"/>
      <c r="I111" s="289"/>
    </row>
    <row r="112" customFormat="false" ht="12" hidden="false" customHeight="false" outlineLevel="0" collapsed="false">
      <c r="B112" s="267"/>
      <c r="C112" s="268"/>
      <c r="D112" s="269"/>
      <c r="E112" s="270"/>
      <c r="F112" s="270"/>
      <c r="G112" s="270"/>
      <c r="H112" s="270"/>
      <c r="I112" s="271"/>
    </row>
    <row r="113" customFormat="false" ht="12" hidden="false" customHeight="false" outlineLevel="0" collapsed="false">
      <c r="B113" s="185"/>
      <c r="C113" s="186"/>
      <c r="D113" s="272"/>
      <c r="E113" s="273"/>
      <c r="F113" s="274"/>
      <c r="G113" s="272"/>
      <c r="H113" s="273"/>
      <c r="I113" s="274"/>
    </row>
    <row r="114" customFormat="false" ht="12" hidden="false" customHeight="false" outlineLevel="0" collapsed="false">
      <c r="B114" s="275"/>
      <c r="C114" s="275"/>
      <c r="D114" s="275"/>
      <c r="E114" s="275"/>
      <c r="F114" s="275"/>
      <c r="G114" s="275"/>
      <c r="H114" s="275"/>
      <c r="I114" s="275"/>
    </row>
    <row r="115" customFormat="false" ht="12" hidden="false" customHeight="false" outlineLevel="0" collapsed="false">
      <c r="B115" s="237"/>
      <c r="C115" s="275"/>
      <c r="D115" s="275"/>
      <c r="E115" s="275"/>
      <c r="F115" s="275"/>
      <c r="G115" s="275"/>
      <c r="H115" s="275"/>
      <c r="I115" s="275"/>
    </row>
    <row r="116" customFormat="false" ht="12" hidden="false" customHeight="false" outlineLevel="0" collapsed="false">
      <c r="B116" s="238"/>
      <c r="C116" s="239"/>
      <c r="D116" s="240"/>
      <c r="E116" s="240"/>
      <c r="F116" s="240"/>
      <c r="G116" s="240"/>
      <c r="H116" s="240"/>
      <c r="I116" s="240"/>
    </row>
    <row r="117" customFormat="false" ht="12" hidden="false" customHeight="false" outlineLevel="0" collapsed="false">
      <c r="B117" s="241"/>
      <c r="C117" s="242"/>
      <c r="D117" s="243"/>
      <c r="E117" s="244"/>
      <c r="F117" s="245"/>
      <c r="G117" s="243"/>
      <c r="H117" s="244"/>
      <c r="I117" s="245"/>
    </row>
    <row r="118" customFormat="false" ht="12" hidden="false" customHeight="false" outlineLevel="0" collapsed="false">
      <c r="B118" s="230"/>
      <c r="C118" s="276"/>
      <c r="D118" s="277"/>
      <c r="E118" s="278"/>
      <c r="F118" s="279"/>
      <c r="G118" s="280"/>
      <c r="H118" s="281"/>
      <c r="I118" s="282"/>
    </row>
  </sheetData>
  <mergeCells count="16">
    <mergeCell ref="D8:F8"/>
    <mergeCell ref="G8:I8"/>
    <mergeCell ref="D29:F29"/>
    <mergeCell ref="G29:I29"/>
    <mergeCell ref="D45:F45"/>
    <mergeCell ref="G45:I45"/>
    <mergeCell ref="D50:F50"/>
    <mergeCell ref="G50:I50"/>
    <mergeCell ref="D71:F71"/>
    <mergeCell ref="G71:I71"/>
    <mergeCell ref="D95:F95"/>
    <mergeCell ref="G95:I95"/>
    <mergeCell ref="D101:F101"/>
    <mergeCell ref="G101:I101"/>
    <mergeCell ref="D116:F116"/>
    <mergeCell ref="G116:I116"/>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9.xml><?xml version="1.0" encoding="utf-8"?>
<worksheet xmlns="http://schemas.openxmlformats.org/spreadsheetml/2006/main" xmlns:r="http://schemas.openxmlformats.org/officeDocument/2006/relationships">
  <sheetPr filterMode="false">
    <pageSetUpPr fitToPage="false"/>
  </sheetPr>
  <dimension ref="A2:I118"/>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D32" activeCellId="0" sqref="D32"/>
    </sheetView>
  </sheetViews>
  <sheetFormatPr defaultRowHeight="12" zeroHeight="false" outlineLevelRow="0" outlineLevelCol="0"/>
  <cols>
    <col collapsed="false" customWidth="true" hidden="false" outlineLevel="0" max="1" min="1" style="62" width="12.5"/>
    <col collapsed="false" customWidth="true" hidden="false" outlineLevel="0" max="2" min="2" style="62" width="24.49"/>
    <col collapsed="false" customWidth="true" hidden="false" outlineLevel="0" max="3" min="3" style="62" width="22.16"/>
    <col collapsed="false" customWidth="true" hidden="false" outlineLevel="0" max="1025" min="4" style="62" width="8.83"/>
  </cols>
  <sheetData>
    <row r="2" customFormat="false" ht="12" hidden="false" customHeight="false" outlineLevel="0" collapsed="false">
      <c r="A2" s="63" t="s">
        <v>0</v>
      </c>
      <c r="B2" s="64"/>
    </row>
    <row r="3" customFormat="false" ht="12" hidden="false" customHeight="false" outlineLevel="0" collapsed="false">
      <c r="A3" s="65" t="s">
        <v>2</v>
      </c>
      <c r="B3" s="66" t="str">
        <f aca="false">Metrics!B3</f>
        <v>Operations</v>
      </c>
    </row>
    <row r="4" customFormat="false" ht="12" hidden="false" customHeight="false" outlineLevel="0" collapsed="false">
      <c r="A4" s="67" t="s">
        <v>5</v>
      </c>
      <c r="B4" s="68" t="n">
        <v>2018</v>
      </c>
    </row>
    <row r="5" customFormat="false" ht="12" hidden="false" customHeight="false" outlineLevel="0" collapsed="false">
      <c r="A5" s="69" t="s">
        <v>7</v>
      </c>
      <c r="B5" s="70" t="s">
        <v>8</v>
      </c>
    </row>
    <row r="7" customFormat="false" ht="12" hidden="false" customHeight="false" outlineLevel="0" collapsed="false">
      <c r="A7" s="71" t="s">
        <v>132</v>
      </c>
      <c r="B7" s="71"/>
      <c r="C7" s="71"/>
    </row>
    <row r="8" customFormat="false" ht="13.5" hidden="false" customHeight="true" outlineLevel="0" collapsed="false">
      <c r="A8" s="72"/>
      <c r="B8" s="73"/>
      <c r="C8" s="74"/>
      <c r="D8" s="75" t="s">
        <v>133</v>
      </c>
      <c r="E8" s="75"/>
      <c r="F8" s="75"/>
      <c r="G8" s="76" t="s">
        <v>134</v>
      </c>
      <c r="H8" s="76"/>
      <c r="I8" s="76"/>
    </row>
    <row r="9" customFormat="false" ht="12" hidden="false" customHeight="false" outlineLevel="0" collapsed="false">
      <c r="A9" s="77" t="s">
        <v>135</v>
      </c>
      <c r="B9" s="78" t="s">
        <v>136</v>
      </c>
      <c r="C9" s="78" t="s">
        <v>137</v>
      </c>
      <c r="D9" s="79" t="s">
        <v>138</v>
      </c>
      <c r="E9" s="80" t="s">
        <v>139</v>
      </c>
      <c r="F9" s="81" t="s">
        <v>140</v>
      </c>
      <c r="G9" s="82" t="s">
        <v>138</v>
      </c>
      <c r="H9" s="80" t="s">
        <v>139</v>
      </c>
      <c r="I9" s="83" t="s">
        <v>140</v>
      </c>
    </row>
    <row r="10" customFormat="false" ht="12" hidden="false" customHeight="false" outlineLevel="0" collapsed="false">
      <c r="A10" s="84" t="s">
        <v>141</v>
      </c>
      <c r="B10" s="85" t="s">
        <v>142</v>
      </c>
      <c r="C10" s="85" t="s">
        <v>35</v>
      </c>
      <c r="D10" s="86" t="n">
        <v>0.5</v>
      </c>
      <c r="E10" s="87" t="n">
        <v>0.5</v>
      </c>
      <c r="F10" s="88" t="n">
        <v>0.5</v>
      </c>
      <c r="G10" s="89"/>
      <c r="H10" s="90"/>
      <c r="I10" s="91"/>
    </row>
    <row r="11" customFormat="false" ht="12" hidden="false" customHeight="false" outlineLevel="0" collapsed="false">
      <c r="A11" s="92"/>
      <c r="B11" s="93"/>
      <c r="C11" s="85"/>
      <c r="D11" s="94"/>
      <c r="E11" s="95"/>
      <c r="F11" s="96"/>
      <c r="G11" s="94"/>
      <c r="H11" s="95"/>
      <c r="I11" s="96"/>
    </row>
    <row r="12" customFormat="false" ht="12" hidden="false" customHeight="false" outlineLevel="0" collapsed="false">
      <c r="A12" s="92" t="s">
        <v>143</v>
      </c>
      <c r="B12" s="93" t="s">
        <v>144</v>
      </c>
      <c r="C12" s="97" t="s">
        <v>145</v>
      </c>
      <c r="D12" s="98" t="n">
        <v>0.5</v>
      </c>
      <c r="E12" s="99" t="n">
        <v>0.5</v>
      </c>
      <c r="F12" s="100" t="n">
        <v>0.5</v>
      </c>
      <c r="G12" s="98"/>
      <c r="H12" s="99"/>
      <c r="I12" s="100"/>
    </row>
    <row r="13" customFormat="false" ht="12" hidden="false" customHeight="false" outlineLevel="0" collapsed="false">
      <c r="A13" s="92"/>
      <c r="B13" s="93"/>
      <c r="C13" s="101"/>
      <c r="D13" s="98"/>
      <c r="E13" s="99"/>
      <c r="F13" s="100"/>
      <c r="G13" s="98"/>
      <c r="H13" s="99"/>
      <c r="I13" s="100"/>
    </row>
    <row r="14" customFormat="false" ht="12" hidden="false" customHeight="false" outlineLevel="0" collapsed="false">
      <c r="A14" s="102"/>
      <c r="B14" s="101"/>
      <c r="C14" s="101"/>
      <c r="D14" s="98"/>
      <c r="E14" s="99"/>
      <c r="F14" s="103"/>
      <c r="G14" s="98"/>
      <c r="H14" s="99"/>
      <c r="I14" s="100"/>
    </row>
    <row r="15" customFormat="false" ht="12" hidden="false" customHeight="false" outlineLevel="0" collapsed="false">
      <c r="A15" s="102"/>
      <c r="B15" s="101"/>
      <c r="C15" s="101"/>
      <c r="D15" s="98"/>
      <c r="E15" s="99"/>
      <c r="F15" s="103"/>
      <c r="G15" s="98"/>
      <c r="H15" s="99"/>
      <c r="I15" s="100"/>
    </row>
    <row r="16" customFormat="false" ht="12" hidden="false" customHeight="false" outlineLevel="0" collapsed="false">
      <c r="A16" s="102"/>
      <c r="B16" s="101"/>
      <c r="C16" s="101"/>
      <c r="D16" s="98"/>
      <c r="E16" s="99"/>
      <c r="F16" s="103"/>
      <c r="G16" s="98"/>
      <c r="H16" s="99"/>
      <c r="I16" s="100"/>
    </row>
    <row r="17" customFormat="false" ht="12" hidden="false" customHeight="false" outlineLevel="0" collapsed="false">
      <c r="A17" s="104"/>
      <c r="B17" s="105"/>
      <c r="C17" s="105"/>
      <c r="D17" s="106"/>
      <c r="E17" s="107"/>
      <c r="F17" s="108"/>
      <c r="G17" s="106"/>
      <c r="H17" s="107"/>
      <c r="I17" s="109"/>
    </row>
    <row r="18" customFormat="false" ht="12" hidden="false" customHeight="false" outlineLevel="0" collapsed="false">
      <c r="A18" s="110" t="s">
        <v>146</v>
      </c>
      <c r="B18" s="111"/>
      <c r="C18" s="112"/>
      <c r="D18" s="113" t="n">
        <f aca="false">SUM(D10:D17)</f>
        <v>1</v>
      </c>
      <c r="E18" s="114" t="n">
        <f aca="false">SUM(E10:E17)</f>
        <v>1</v>
      </c>
      <c r="F18" s="115" t="n">
        <f aca="false">SUM(F10:F17)</f>
        <v>1</v>
      </c>
      <c r="G18" s="113" t="n">
        <f aca="false">SUM(G10:G17)</f>
        <v>0</v>
      </c>
      <c r="H18" s="114" t="n">
        <f aca="false">SUM(H10:H17)</f>
        <v>0</v>
      </c>
      <c r="I18" s="115" t="n">
        <f aca="false">SUM(I10:I17)</f>
        <v>0</v>
      </c>
    </row>
    <row r="20" customFormat="false" ht="12" hidden="false" customHeight="false" outlineLevel="0" collapsed="false">
      <c r="A20" s="71"/>
      <c r="B20" s="71"/>
    </row>
    <row r="21" customFormat="false" ht="13.5" hidden="false" customHeight="true" outlineLevel="0" collapsed="false">
      <c r="A21" s="71" t="s">
        <v>147</v>
      </c>
    </row>
    <row r="22" customFormat="false" ht="13.5" hidden="false" customHeight="true" outlineLevel="0" collapsed="false">
      <c r="A22" s="71"/>
    </row>
    <row r="23" customFormat="false" ht="13.5" hidden="false" customHeight="true" outlineLevel="0" collapsed="false">
      <c r="A23" s="71"/>
      <c r="B23" s="116"/>
      <c r="C23" s="116"/>
    </row>
    <row r="24" customFormat="false" ht="13.5" hidden="false" customHeight="true" outlineLevel="0" collapsed="false">
      <c r="A24" s="71"/>
      <c r="C24" s="116"/>
    </row>
    <row r="25" customFormat="false" ht="13.5" hidden="false" customHeight="true" outlineLevel="0" collapsed="false">
      <c r="A25" s="71"/>
      <c r="B25" s="116"/>
      <c r="C25" s="116"/>
    </row>
    <row r="26" customFormat="false" ht="13.5" hidden="false" customHeight="true" outlineLevel="0" collapsed="false">
      <c r="A26" s="71"/>
      <c r="B26" s="116"/>
      <c r="C26" s="116"/>
    </row>
    <row r="27" customFormat="false" ht="13.5" hidden="false" customHeight="true" outlineLevel="0" collapsed="false">
      <c r="A27" s="71"/>
      <c r="B27" s="116"/>
      <c r="C27" s="116"/>
    </row>
    <row r="28" customFormat="false" ht="12" hidden="false" customHeight="false" outlineLevel="0" collapsed="false">
      <c r="A28" s="116"/>
    </row>
    <row r="29" customFormat="false" ht="12" hidden="false" customHeight="false" outlineLevel="0" collapsed="false">
      <c r="A29" s="116"/>
      <c r="B29" s="118"/>
      <c r="C29" s="118"/>
      <c r="D29" s="119" t="s">
        <v>215</v>
      </c>
      <c r="E29" s="119"/>
      <c r="F29" s="119"/>
      <c r="G29" s="120"/>
      <c r="H29" s="120"/>
      <c r="I29" s="120"/>
    </row>
    <row r="30" customFormat="false" ht="12" hidden="false" customHeight="false" outlineLevel="0" collapsed="false">
      <c r="A30" s="116"/>
      <c r="B30" s="121"/>
      <c r="C30" s="122"/>
      <c r="D30" s="123"/>
      <c r="E30" s="123"/>
      <c r="F30" s="124"/>
      <c r="G30" s="124"/>
      <c r="H30" s="123"/>
      <c r="I30" s="123"/>
    </row>
    <row r="31" customFormat="false" ht="12.8" hidden="false" customHeight="false" outlineLevel="0" collapsed="false">
      <c r="B31" s="125" t="s">
        <v>210</v>
      </c>
      <c r="C31" s="126"/>
      <c r="D31" s="290"/>
      <c r="E31" s="127"/>
      <c r="F31" s="128"/>
      <c r="G31" s="128"/>
      <c r="H31" s="127"/>
      <c r="I31" s="127"/>
    </row>
    <row r="32" customFormat="false" ht="12.8" hidden="false" customHeight="false" outlineLevel="0" collapsed="false">
      <c r="B32" s="125" t="s">
        <v>217</v>
      </c>
      <c r="C32" s="126"/>
      <c r="D32" s="290"/>
      <c r="E32" s="127"/>
      <c r="F32" s="128"/>
      <c r="G32" s="128"/>
      <c r="H32" s="129"/>
      <c r="I32" s="129"/>
    </row>
    <row r="33" customFormat="false" ht="12" hidden="false" customHeight="false" outlineLevel="0" collapsed="false">
      <c r="B33" s="130"/>
      <c r="C33" s="126"/>
      <c r="D33" s="127"/>
      <c r="E33" s="127"/>
      <c r="F33" s="128"/>
      <c r="G33" s="128"/>
      <c r="H33" s="129"/>
      <c r="I33" s="129"/>
    </row>
    <row r="34" customFormat="false" ht="12" hidden="false" customHeight="false" outlineLevel="0" collapsed="false">
      <c r="B34" s="130"/>
      <c r="C34" s="131"/>
      <c r="D34" s="132"/>
      <c r="E34" s="132"/>
      <c r="F34" s="133"/>
      <c r="G34" s="133"/>
      <c r="H34" s="132"/>
      <c r="I34" s="132"/>
    </row>
    <row r="35" customFormat="false" ht="12" hidden="false" customHeight="false" outlineLevel="0" collapsed="false">
      <c r="B35" s="130"/>
      <c r="C35" s="131"/>
      <c r="D35" s="132"/>
      <c r="E35" s="132"/>
      <c r="F35" s="133"/>
      <c r="G35" s="133"/>
      <c r="H35" s="132"/>
      <c r="I35" s="132"/>
    </row>
    <row r="36" customFormat="false" ht="12" hidden="false" customHeight="false" outlineLevel="0" collapsed="false">
      <c r="B36" s="130"/>
      <c r="C36" s="131"/>
      <c r="D36" s="132"/>
      <c r="E36" s="132"/>
      <c r="F36" s="133"/>
      <c r="G36" s="133"/>
      <c r="H36" s="132"/>
      <c r="I36" s="132"/>
    </row>
    <row r="37" customFormat="false" ht="12" hidden="false" customHeight="false" outlineLevel="0" collapsed="false">
      <c r="B37" s="130"/>
      <c r="C37" s="131"/>
      <c r="D37" s="132"/>
      <c r="E37" s="132"/>
      <c r="F37" s="133"/>
      <c r="G37" s="133"/>
      <c r="H37" s="132"/>
      <c r="I37" s="132"/>
    </row>
    <row r="38" customFormat="false" ht="12" hidden="false" customHeight="false" outlineLevel="0" collapsed="false">
      <c r="B38" s="130"/>
      <c r="C38" s="131"/>
      <c r="D38" s="132"/>
      <c r="E38" s="132"/>
      <c r="F38" s="133"/>
      <c r="G38" s="133"/>
      <c r="H38" s="132"/>
      <c r="I38" s="132"/>
    </row>
    <row r="39" customFormat="false" ht="12" hidden="false" customHeight="false" outlineLevel="0" collapsed="false">
      <c r="B39" s="130"/>
      <c r="C39" s="131"/>
      <c r="D39" s="132"/>
      <c r="E39" s="132"/>
      <c r="F39" s="133"/>
      <c r="G39" s="133"/>
      <c r="H39" s="132"/>
      <c r="I39" s="132"/>
    </row>
    <row r="40" customFormat="false" ht="12" hidden="false" customHeight="false" outlineLevel="0" collapsed="false">
      <c r="B40" s="130"/>
      <c r="C40" s="131"/>
      <c r="D40" s="132"/>
      <c r="E40" s="132"/>
      <c r="F40" s="133"/>
      <c r="G40" s="133"/>
      <c r="H40" s="132"/>
      <c r="I40" s="132"/>
    </row>
    <row r="41" customFormat="false" ht="12" hidden="false" customHeight="false" outlineLevel="0" collapsed="false">
      <c r="C41" s="131"/>
      <c r="D41" s="132"/>
      <c r="E41" s="132"/>
      <c r="F41" s="133"/>
      <c r="G41" s="133"/>
      <c r="H41" s="132"/>
      <c r="I41" s="132"/>
    </row>
    <row r="42" customFormat="false" ht="12" hidden="false" customHeight="false" outlineLevel="0" collapsed="false">
      <c r="B42" s="131"/>
      <c r="C42" s="134"/>
      <c r="D42" s="135"/>
      <c r="E42" s="135"/>
      <c r="F42" s="135"/>
      <c r="G42" s="135"/>
      <c r="H42" s="135"/>
      <c r="I42" s="135"/>
    </row>
    <row r="44" customFormat="false" ht="12" hidden="false" customHeight="false" outlineLevel="0" collapsed="false">
      <c r="B44" s="71"/>
    </row>
    <row r="45" customFormat="false" ht="12" hidden="false" customHeight="false" outlineLevel="0" collapsed="false">
      <c r="B45" s="136"/>
      <c r="C45" s="137"/>
      <c r="D45" s="138"/>
      <c r="E45" s="138"/>
      <c r="F45" s="138"/>
      <c r="G45" s="138"/>
      <c r="H45" s="138"/>
      <c r="I45" s="138"/>
    </row>
    <row r="46" customFormat="false" ht="12" hidden="false" customHeight="false" outlineLevel="0" collapsed="false">
      <c r="B46" s="139"/>
      <c r="C46" s="140"/>
      <c r="D46" s="141"/>
      <c r="E46" s="141"/>
      <c r="F46" s="142"/>
      <c r="G46" s="141"/>
      <c r="H46" s="141"/>
      <c r="I46" s="142"/>
    </row>
    <row r="47" customFormat="false" ht="12" hidden="false" customHeight="false" outlineLevel="0" collapsed="false">
      <c r="B47" s="143"/>
      <c r="C47" s="144"/>
      <c r="D47" s="145"/>
      <c r="E47" s="145"/>
      <c r="F47" s="146"/>
      <c r="G47" s="145"/>
      <c r="H47" s="145"/>
      <c r="I47" s="146"/>
    </row>
    <row r="48" customFormat="false" ht="12" hidden="false" customHeight="false" outlineLevel="0" collapsed="false">
      <c r="B48" s="130"/>
      <c r="C48" s="130"/>
      <c r="D48" s="147"/>
      <c r="E48" s="147"/>
      <c r="F48" s="147"/>
      <c r="G48" s="147"/>
      <c r="H48" s="147"/>
      <c r="I48" s="147"/>
    </row>
    <row r="50" customFormat="false" ht="12" hidden="false" customHeight="false" outlineLevel="0" collapsed="false">
      <c r="B50" s="148"/>
      <c r="C50" s="149"/>
      <c r="D50" s="150"/>
      <c r="E50" s="150"/>
      <c r="F50" s="150"/>
      <c r="G50" s="151"/>
      <c r="H50" s="151"/>
      <c r="I50" s="151"/>
    </row>
    <row r="51" customFormat="false" ht="12" hidden="false" customHeight="false" outlineLevel="0" collapsed="false">
      <c r="B51" s="152"/>
      <c r="C51" s="153"/>
      <c r="D51" s="154"/>
      <c r="E51" s="155"/>
      <c r="F51" s="156"/>
      <c r="G51" s="157"/>
      <c r="H51" s="155"/>
      <c r="I51" s="158"/>
    </row>
    <row r="52" customFormat="false" ht="12" hidden="false" customHeight="false" outlineLevel="0" collapsed="false">
      <c r="B52" s="159"/>
      <c r="C52" s="160"/>
      <c r="D52" s="161"/>
      <c r="E52" s="162"/>
      <c r="F52" s="163"/>
      <c r="G52" s="164"/>
      <c r="H52" s="162"/>
      <c r="I52" s="165"/>
    </row>
    <row r="53" customFormat="false" ht="12" hidden="false" customHeight="false" outlineLevel="0" collapsed="false">
      <c r="B53" s="166"/>
      <c r="C53" s="167"/>
      <c r="D53" s="168"/>
      <c r="E53" s="169"/>
      <c r="F53" s="170"/>
      <c r="G53" s="171"/>
      <c r="H53" s="169"/>
      <c r="I53" s="172"/>
    </row>
    <row r="54" customFormat="false" ht="12" hidden="false" customHeight="false" outlineLevel="0" collapsed="false">
      <c r="B54" s="173"/>
      <c r="C54" s="174"/>
      <c r="D54" s="175"/>
      <c r="E54" s="176"/>
      <c r="F54" s="177"/>
      <c r="G54" s="178"/>
      <c r="H54" s="176"/>
      <c r="I54" s="177"/>
    </row>
    <row r="55" customFormat="false" ht="12" hidden="false" customHeight="false" outlineLevel="0" collapsed="false">
      <c r="B55" s="173"/>
      <c r="C55" s="174"/>
      <c r="D55" s="175"/>
      <c r="E55" s="176"/>
      <c r="F55" s="179"/>
      <c r="G55" s="178"/>
      <c r="H55" s="178"/>
      <c r="I55" s="177"/>
    </row>
    <row r="56" customFormat="false" ht="12" hidden="false" customHeight="false" outlineLevel="0" collapsed="false">
      <c r="B56" s="173"/>
      <c r="C56" s="174"/>
      <c r="D56" s="175"/>
      <c r="E56" s="176"/>
      <c r="F56" s="179"/>
      <c r="G56" s="178"/>
      <c r="H56" s="178"/>
      <c r="I56" s="177"/>
    </row>
    <row r="57" customFormat="false" ht="12" hidden="false" customHeight="false" outlineLevel="0" collapsed="false">
      <c r="B57" s="173"/>
      <c r="C57" s="174"/>
      <c r="D57" s="175"/>
      <c r="E57" s="176"/>
      <c r="F57" s="179"/>
      <c r="G57" s="178"/>
      <c r="H57" s="178"/>
      <c r="I57" s="177"/>
    </row>
    <row r="58" customFormat="false" ht="12" hidden="false" customHeight="false" outlineLevel="0" collapsed="false">
      <c r="B58" s="173"/>
      <c r="C58" s="174"/>
      <c r="D58" s="180"/>
      <c r="E58" s="176"/>
      <c r="F58" s="181"/>
      <c r="G58" s="182"/>
      <c r="H58" s="176"/>
      <c r="I58" s="183"/>
    </row>
    <row r="59" customFormat="false" ht="12" hidden="false" customHeight="false" outlineLevel="0" collapsed="false">
      <c r="B59" s="173"/>
      <c r="C59" s="174"/>
      <c r="D59" s="180"/>
      <c r="E59" s="176"/>
      <c r="F59" s="181"/>
      <c r="G59" s="182"/>
      <c r="H59" s="176"/>
      <c r="I59" s="183"/>
    </row>
    <row r="60" customFormat="false" ht="12" hidden="false" customHeight="false" outlineLevel="0" collapsed="false">
      <c r="B60" s="173"/>
      <c r="C60" s="184"/>
      <c r="D60" s="180"/>
      <c r="E60" s="176"/>
      <c r="F60" s="181"/>
      <c r="G60" s="182"/>
      <c r="H60" s="176"/>
      <c r="I60" s="183"/>
    </row>
    <row r="61" customFormat="false" ht="12" hidden="false" customHeight="false" outlineLevel="0" collapsed="false">
      <c r="B61" s="173"/>
      <c r="C61" s="174"/>
      <c r="D61" s="180"/>
      <c r="E61" s="176"/>
      <c r="F61" s="181"/>
      <c r="G61" s="182"/>
      <c r="H61" s="176"/>
      <c r="I61" s="183"/>
    </row>
    <row r="62" customFormat="false" ht="12" hidden="false" customHeight="false" outlineLevel="0" collapsed="false">
      <c r="B62" s="173"/>
      <c r="C62" s="174"/>
      <c r="D62" s="180"/>
      <c r="E62" s="176"/>
      <c r="F62" s="181"/>
      <c r="G62" s="182"/>
      <c r="H62" s="176"/>
      <c r="I62" s="183"/>
    </row>
    <row r="63" customFormat="false" ht="12" hidden="false" customHeight="false" outlineLevel="0" collapsed="false">
      <c r="B63" s="173"/>
      <c r="C63" s="174"/>
      <c r="D63" s="180"/>
      <c r="E63" s="176"/>
      <c r="F63" s="181"/>
      <c r="G63" s="182"/>
      <c r="H63" s="176"/>
      <c r="I63" s="183"/>
    </row>
    <row r="64" customFormat="false" ht="12" hidden="false" customHeight="false" outlineLevel="0" collapsed="false">
      <c r="B64" s="173"/>
      <c r="C64" s="174"/>
      <c r="D64" s="180"/>
      <c r="E64" s="176"/>
      <c r="F64" s="181"/>
      <c r="G64" s="182"/>
      <c r="H64" s="176"/>
      <c r="I64" s="183"/>
    </row>
    <row r="65" customFormat="false" ht="12" hidden="false" customHeight="false" outlineLevel="0" collapsed="false">
      <c r="B65" s="173"/>
      <c r="C65" s="174"/>
      <c r="D65" s="180"/>
      <c r="E65" s="176"/>
      <c r="F65" s="181"/>
      <c r="G65" s="182"/>
      <c r="H65" s="176"/>
      <c r="I65" s="183"/>
    </row>
    <row r="66" customFormat="false" ht="12" hidden="false" customHeight="false" outlineLevel="0" collapsed="false">
      <c r="B66" s="173"/>
      <c r="C66" s="174"/>
      <c r="D66" s="180"/>
      <c r="E66" s="176"/>
      <c r="F66" s="181"/>
      <c r="G66" s="182"/>
      <c r="H66" s="176"/>
      <c r="I66" s="183"/>
    </row>
    <row r="67" customFormat="false" ht="12" hidden="false" customHeight="false" outlineLevel="0" collapsed="false">
      <c r="B67" s="173"/>
      <c r="C67" s="174"/>
      <c r="D67" s="175"/>
      <c r="E67" s="176"/>
      <c r="F67" s="179"/>
      <c r="G67" s="178"/>
      <c r="H67" s="176"/>
      <c r="I67" s="177"/>
    </row>
    <row r="68" customFormat="false" ht="12" hidden="false" customHeight="false" outlineLevel="0" collapsed="false">
      <c r="B68" s="173"/>
      <c r="C68" s="174"/>
      <c r="D68" s="175"/>
      <c r="E68" s="176"/>
      <c r="F68" s="179"/>
      <c r="G68" s="178"/>
      <c r="H68" s="176"/>
      <c r="I68" s="177"/>
    </row>
    <row r="69" customFormat="false" ht="12" hidden="false" customHeight="false" outlineLevel="0" collapsed="false">
      <c r="B69" s="185"/>
      <c r="C69" s="186"/>
      <c r="D69" s="187"/>
      <c r="E69" s="188"/>
      <c r="F69" s="189"/>
      <c r="G69" s="187"/>
      <c r="H69" s="188"/>
      <c r="I69" s="189"/>
    </row>
    <row r="71" customFormat="false" ht="12" hidden="false" customHeight="false" outlineLevel="0" collapsed="false">
      <c r="B71" s="148"/>
      <c r="C71" s="149"/>
      <c r="D71" s="150"/>
      <c r="E71" s="150"/>
      <c r="F71" s="150"/>
      <c r="G71" s="151"/>
      <c r="H71" s="151"/>
      <c r="I71" s="151"/>
    </row>
    <row r="72" customFormat="false" ht="12" hidden="false" customHeight="false" outlineLevel="0" collapsed="false">
      <c r="B72" s="152"/>
      <c r="C72" s="153"/>
      <c r="D72" s="154"/>
      <c r="E72" s="155"/>
      <c r="F72" s="156"/>
      <c r="G72" s="157"/>
      <c r="H72" s="155"/>
      <c r="I72" s="158"/>
    </row>
    <row r="73" customFormat="false" ht="12" hidden="false" customHeight="false" outlineLevel="0" collapsed="false">
      <c r="B73" s="159"/>
      <c r="C73" s="160"/>
      <c r="D73" s="161"/>
      <c r="E73" s="162"/>
      <c r="F73" s="163"/>
      <c r="G73" s="164"/>
      <c r="H73" s="162"/>
      <c r="I73" s="165"/>
    </row>
    <row r="74" customFormat="false" ht="12" hidden="false" customHeight="false" outlineLevel="0" collapsed="false">
      <c r="B74" s="166"/>
      <c r="C74" s="167"/>
      <c r="D74" s="190"/>
      <c r="E74" s="191"/>
      <c r="F74" s="192"/>
      <c r="G74" s="193"/>
      <c r="H74" s="191"/>
      <c r="I74" s="194"/>
    </row>
    <row r="75" customFormat="false" ht="12" hidden="false" customHeight="false" outlineLevel="0" collapsed="false">
      <c r="B75" s="173"/>
      <c r="C75" s="174"/>
      <c r="D75" s="195"/>
      <c r="E75" s="196"/>
      <c r="F75" s="197"/>
      <c r="G75" s="198"/>
      <c r="H75" s="196"/>
      <c r="I75" s="199"/>
    </row>
    <row r="76" customFormat="false" ht="12" hidden="false" customHeight="false" outlineLevel="0" collapsed="false">
      <c r="B76" s="173"/>
      <c r="C76" s="174"/>
      <c r="D76" s="200"/>
      <c r="E76" s="200"/>
      <c r="F76" s="200"/>
      <c r="G76" s="198"/>
      <c r="H76" s="198"/>
      <c r="I76" s="198"/>
    </row>
    <row r="77" customFormat="false" ht="12" hidden="false" customHeight="false" outlineLevel="0" collapsed="false">
      <c r="B77" s="173"/>
      <c r="C77" s="174"/>
      <c r="D77" s="195"/>
      <c r="E77" s="198"/>
      <c r="F77" s="197"/>
      <c r="G77" s="198"/>
      <c r="H77" s="198"/>
      <c r="I77" s="198"/>
    </row>
    <row r="78" customFormat="false" ht="12" hidden="false" customHeight="false" outlineLevel="0" collapsed="false">
      <c r="B78" s="173"/>
      <c r="C78" s="174"/>
      <c r="D78" s="195"/>
      <c r="E78" s="196"/>
      <c r="F78" s="197"/>
      <c r="G78" s="198"/>
      <c r="H78" s="196"/>
      <c r="I78" s="199"/>
    </row>
    <row r="79" customFormat="false" ht="12" hidden="false" customHeight="false" outlineLevel="0" collapsed="false">
      <c r="B79" s="173"/>
      <c r="C79" s="174"/>
      <c r="D79" s="202"/>
      <c r="E79" s="203"/>
      <c r="F79" s="204"/>
      <c r="G79" s="205"/>
      <c r="H79" s="206"/>
      <c r="I79" s="68"/>
    </row>
    <row r="80" customFormat="false" ht="12" hidden="false" customHeight="false" outlineLevel="0" collapsed="false">
      <c r="B80" s="173"/>
      <c r="C80" s="174"/>
      <c r="D80" s="202"/>
      <c r="E80" s="203"/>
      <c r="F80" s="204"/>
      <c r="G80" s="202"/>
      <c r="H80" s="203"/>
      <c r="I80" s="204"/>
    </row>
    <row r="81" customFormat="false" ht="12" hidden="false" customHeight="false" outlineLevel="0" collapsed="false">
      <c r="B81" s="173"/>
      <c r="C81" s="174"/>
      <c r="D81" s="195"/>
      <c r="E81" s="196"/>
      <c r="F81" s="197"/>
      <c r="G81" s="198"/>
      <c r="H81" s="196"/>
      <c r="I81" s="199"/>
    </row>
    <row r="82" customFormat="false" ht="12" hidden="false" customHeight="false" outlineLevel="0" collapsed="false">
      <c r="B82" s="173"/>
      <c r="C82" s="174"/>
      <c r="D82" s="207"/>
      <c r="E82" s="203"/>
      <c r="F82" s="208"/>
      <c r="G82" s="205"/>
      <c r="H82" s="206"/>
      <c r="I82" s="68"/>
    </row>
    <row r="83" customFormat="false" ht="12" hidden="false" customHeight="false" outlineLevel="0" collapsed="false">
      <c r="B83" s="173"/>
      <c r="C83" s="174"/>
      <c r="D83" s="195"/>
      <c r="E83" s="196"/>
      <c r="F83" s="197"/>
      <c r="G83" s="198"/>
      <c r="H83" s="196"/>
      <c r="I83" s="199"/>
    </row>
    <row r="84" customFormat="false" ht="12" hidden="false" customHeight="false" outlineLevel="0" collapsed="false">
      <c r="B84" s="173"/>
      <c r="C84" s="174"/>
      <c r="D84" s="180"/>
      <c r="E84" s="176"/>
      <c r="F84" s="181"/>
      <c r="G84" s="180"/>
      <c r="H84" s="176"/>
      <c r="I84" s="181"/>
    </row>
    <row r="85" customFormat="false" ht="12" hidden="false" customHeight="false" outlineLevel="0" collapsed="false">
      <c r="B85" s="209"/>
      <c r="C85" s="185"/>
      <c r="D85" s="210"/>
      <c r="E85" s="211"/>
      <c r="F85" s="212"/>
      <c r="G85" s="180"/>
      <c r="H85" s="176"/>
      <c r="I85" s="181"/>
    </row>
    <row r="86" customFormat="false" ht="12" hidden="false" customHeight="false" outlineLevel="0" collapsed="false">
      <c r="B86" s="209"/>
      <c r="C86" s="213"/>
      <c r="D86" s="214"/>
      <c r="E86" s="215"/>
      <c r="F86" s="216"/>
      <c r="G86" s="217"/>
      <c r="H86" s="215"/>
      <c r="I86" s="218"/>
    </row>
    <row r="87" customFormat="false" ht="12" hidden="false" customHeight="false" outlineLevel="0" collapsed="false">
      <c r="B87" s="209"/>
      <c r="C87" s="213"/>
      <c r="D87" s="214"/>
      <c r="E87" s="215"/>
      <c r="F87" s="216"/>
      <c r="G87" s="217"/>
      <c r="H87" s="215"/>
      <c r="I87" s="218"/>
    </row>
    <row r="88" customFormat="false" ht="12" hidden="false" customHeight="false" outlineLevel="0" collapsed="false">
      <c r="B88" s="209"/>
      <c r="C88" s="213"/>
      <c r="D88" s="214"/>
      <c r="E88" s="215"/>
      <c r="F88" s="216"/>
      <c r="G88" s="217"/>
      <c r="H88" s="215"/>
      <c r="I88" s="218"/>
    </row>
    <row r="89" customFormat="false" ht="12" hidden="false" customHeight="false" outlineLevel="0" collapsed="false">
      <c r="B89" s="209"/>
      <c r="C89" s="219"/>
      <c r="D89" s="220"/>
      <c r="E89" s="221"/>
      <c r="F89" s="222"/>
      <c r="G89" s="223"/>
      <c r="H89" s="221"/>
      <c r="I89" s="224"/>
    </row>
    <row r="90" customFormat="false" ht="12" hidden="false" customHeight="false" outlineLevel="0" collapsed="false">
      <c r="B90" s="209"/>
      <c r="C90" s="225"/>
      <c r="D90" s="226"/>
      <c r="E90" s="227"/>
      <c r="F90" s="228"/>
      <c r="G90" s="229"/>
      <c r="H90" s="229"/>
      <c r="I90" s="229"/>
    </row>
    <row r="91" customFormat="false" ht="12" hidden="false" customHeight="false" outlineLevel="0" collapsed="false">
      <c r="B91" s="230"/>
      <c r="C91" s="231"/>
      <c r="D91" s="232"/>
      <c r="E91" s="233"/>
      <c r="F91" s="234"/>
      <c r="G91" s="235"/>
      <c r="H91" s="233"/>
      <c r="I91" s="236"/>
    </row>
    <row r="92" customFormat="false" ht="12" hidden="false" customHeight="false" outlineLevel="0" collapsed="false">
      <c r="B92" s="185"/>
      <c r="C92" s="186"/>
      <c r="D92" s="187"/>
      <c r="E92" s="188"/>
      <c r="F92" s="189"/>
      <c r="G92" s="187"/>
      <c r="H92" s="188"/>
      <c r="I92" s="189"/>
    </row>
    <row r="94" customFormat="false" ht="12" hidden="false" customHeight="false" outlineLevel="0" collapsed="false">
      <c r="B94" s="237"/>
    </row>
    <row r="95" customFormat="false" ht="12" hidden="false" customHeight="false" outlineLevel="0" collapsed="false">
      <c r="B95" s="238"/>
      <c r="C95" s="239"/>
      <c r="D95" s="240"/>
      <c r="E95" s="240"/>
      <c r="F95" s="240"/>
      <c r="G95" s="240"/>
      <c r="H95" s="240"/>
      <c r="I95" s="240"/>
    </row>
    <row r="96" customFormat="false" ht="12" hidden="false" customHeight="false" outlineLevel="0" collapsed="false">
      <c r="B96" s="241"/>
      <c r="C96" s="242"/>
      <c r="D96" s="243"/>
      <c r="E96" s="244"/>
      <c r="F96" s="245"/>
      <c r="G96" s="243"/>
      <c r="H96" s="244"/>
      <c r="I96" s="245"/>
    </row>
    <row r="97" customFormat="false" ht="12" hidden="false" customHeight="false" outlineLevel="0" collapsed="false">
      <c r="B97" s="246"/>
      <c r="C97" s="247"/>
      <c r="D97" s="248"/>
      <c r="E97" s="249"/>
      <c r="F97" s="250"/>
      <c r="G97" s="248"/>
      <c r="H97" s="249"/>
      <c r="I97" s="250"/>
    </row>
    <row r="98" customFormat="false" ht="12" hidden="false" customHeight="false" outlineLevel="0" collapsed="false">
      <c r="B98" s="251"/>
      <c r="C98" s="185"/>
      <c r="D98" s="252"/>
      <c r="E98" s="253"/>
      <c r="F98" s="254"/>
      <c r="G98" s="252"/>
      <c r="H98" s="253"/>
      <c r="I98" s="254"/>
    </row>
    <row r="101" customFormat="false" ht="12" hidden="false" customHeight="false" outlineLevel="0" collapsed="false">
      <c r="B101" s="148"/>
      <c r="C101" s="149"/>
      <c r="D101" s="150"/>
      <c r="E101" s="150"/>
      <c r="F101" s="150"/>
      <c r="G101" s="151"/>
      <c r="H101" s="151"/>
      <c r="I101" s="151"/>
    </row>
    <row r="102" customFormat="false" ht="12" hidden="false" customHeight="false" outlineLevel="0" collapsed="false">
      <c r="B102" s="152"/>
      <c r="C102" s="153"/>
      <c r="D102" s="154"/>
      <c r="E102" s="155"/>
      <c r="F102" s="156"/>
      <c r="G102" s="157"/>
      <c r="H102" s="155"/>
      <c r="I102" s="158"/>
    </row>
    <row r="103" customFormat="false" ht="12" hidden="false" customHeight="false" outlineLevel="0" collapsed="false">
      <c r="B103" s="258"/>
      <c r="C103" s="259"/>
      <c r="D103" s="260"/>
      <c r="E103" s="261"/>
      <c r="F103" s="261"/>
      <c r="G103" s="261"/>
      <c r="H103" s="261"/>
      <c r="I103" s="262"/>
    </row>
    <row r="104" customFormat="false" ht="12" hidden="false" customHeight="false" outlineLevel="0" collapsed="false">
      <c r="B104" s="258"/>
      <c r="C104" s="259"/>
      <c r="D104" s="260"/>
      <c r="E104" s="261"/>
      <c r="F104" s="261"/>
      <c r="G104" s="261"/>
      <c r="H104" s="261"/>
      <c r="I104" s="262"/>
    </row>
    <row r="105" customFormat="false" ht="12" hidden="false" customHeight="false" outlineLevel="0" collapsed="false">
      <c r="B105" s="258"/>
      <c r="C105" s="259"/>
      <c r="D105" s="260"/>
      <c r="E105" s="261"/>
      <c r="F105" s="261"/>
      <c r="G105" s="261"/>
      <c r="H105" s="261"/>
      <c r="I105" s="262"/>
    </row>
    <row r="106" customFormat="false" ht="12" hidden="false" customHeight="false" outlineLevel="0" collapsed="false">
      <c r="B106" s="258"/>
      <c r="C106" s="259"/>
      <c r="D106" s="260"/>
      <c r="E106" s="261"/>
      <c r="F106" s="261"/>
      <c r="G106" s="261"/>
      <c r="H106" s="261"/>
      <c r="I106" s="262"/>
    </row>
    <row r="107" customFormat="false" ht="12" hidden="false" customHeight="false" outlineLevel="0" collapsed="false">
      <c r="B107" s="258"/>
      <c r="C107" s="259"/>
      <c r="D107" s="260"/>
      <c r="E107" s="261"/>
      <c r="F107" s="261"/>
      <c r="G107" s="261"/>
      <c r="H107" s="261"/>
      <c r="I107" s="262"/>
    </row>
    <row r="108" customFormat="false" ht="12" hidden="false" customHeight="false" outlineLevel="0" collapsed="false">
      <c r="B108" s="258"/>
      <c r="C108" s="259"/>
      <c r="D108" s="260"/>
      <c r="E108" s="261"/>
      <c r="F108" s="261"/>
      <c r="G108" s="261"/>
      <c r="H108" s="261"/>
      <c r="I108" s="262"/>
    </row>
    <row r="109" customFormat="false" ht="12" hidden="false" customHeight="false" outlineLevel="0" collapsed="false">
      <c r="B109" s="258"/>
      <c r="C109" s="284"/>
      <c r="D109" s="260"/>
      <c r="E109" s="261"/>
      <c r="F109" s="261"/>
      <c r="G109" s="261"/>
      <c r="H109" s="261"/>
      <c r="I109" s="262"/>
    </row>
    <row r="110" customFormat="false" ht="12" hidden="false" customHeight="false" outlineLevel="0" collapsed="false">
      <c r="B110" s="285"/>
      <c r="C110" s="286"/>
      <c r="D110" s="260"/>
      <c r="E110" s="261"/>
      <c r="F110" s="261"/>
      <c r="G110" s="261"/>
      <c r="H110" s="261"/>
      <c r="I110" s="262"/>
    </row>
    <row r="111" customFormat="false" ht="12" hidden="false" customHeight="false" outlineLevel="0" collapsed="false">
      <c r="B111" s="285"/>
      <c r="C111" s="286"/>
      <c r="D111" s="287"/>
      <c r="E111" s="288"/>
      <c r="F111" s="288"/>
      <c r="G111" s="288"/>
      <c r="H111" s="288"/>
      <c r="I111" s="289"/>
    </row>
    <row r="112" customFormat="false" ht="12" hidden="false" customHeight="false" outlineLevel="0" collapsed="false">
      <c r="B112" s="267"/>
      <c r="C112" s="268"/>
      <c r="D112" s="269"/>
      <c r="E112" s="270"/>
      <c r="F112" s="270"/>
      <c r="G112" s="270"/>
      <c r="H112" s="270"/>
      <c r="I112" s="271"/>
    </row>
    <row r="113" customFormat="false" ht="12" hidden="false" customHeight="false" outlineLevel="0" collapsed="false">
      <c r="B113" s="185"/>
      <c r="C113" s="186"/>
      <c r="D113" s="272"/>
      <c r="E113" s="273"/>
      <c r="F113" s="274"/>
      <c r="G113" s="272"/>
      <c r="H113" s="273"/>
      <c r="I113" s="274"/>
    </row>
    <row r="114" customFormat="false" ht="12" hidden="false" customHeight="false" outlineLevel="0" collapsed="false">
      <c r="B114" s="275"/>
      <c r="C114" s="275"/>
      <c r="D114" s="275"/>
      <c r="E114" s="275"/>
      <c r="F114" s="275"/>
      <c r="G114" s="275"/>
      <c r="H114" s="275"/>
      <c r="I114" s="275"/>
    </row>
    <row r="115" customFormat="false" ht="12" hidden="false" customHeight="false" outlineLevel="0" collapsed="false">
      <c r="B115" s="237"/>
      <c r="C115" s="275"/>
      <c r="D115" s="275"/>
      <c r="E115" s="275"/>
      <c r="F115" s="275"/>
      <c r="G115" s="275"/>
      <c r="H115" s="275"/>
      <c r="I115" s="275"/>
    </row>
    <row r="116" customFormat="false" ht="12" hidden="false" customHeight="false" outlineLevel="0" collapsed="false">
      <c r="B116" s="238"/>
      <c r="C116" s="239"/>
      <c r="D116" s="240"/>
      <c r="E116" s="240"/>
      <c r="F116" s="240"/>
      <c r="G116" s="240"/>
      <c r="H116" s="240"/>
      <c r="I116" s="240"/>
    </row>
    <row r="117" customFormat="false" ht="12" hidden="false" customHeight="false" outlineLevel="0" collapsed="false">
      <c r="B117" s="241"/>
      <c r="C117" s="242"/>
      <c r="D117" s="243"/>
      <c r="E117" s="244"/>
      <c r="F117" s="245"/>
      <c r="G117" s="243"/>
      <c r="H117" s="244"/>
      <c r="I117" s="245"/>
    </row>
    <row r="118" customFormat="false" ht="12" hidden="false" customHeight="false" outlineLevel="0" collapsed="false">
      <c r="B118" s="230"/>
      <c r="C118" s="276"/>
      <c r="D118" s="277"/>
      <c r="E118" s="278"/>
      <c r="F118" s="279"/>
      <c r="G118" s="280"/>
      <c r="H118" s="281"/>
      <c r="I118" s="282"/>
    </row>
  </sheetData>
  <mergeCells count="16">
    <mergeCell ref="D8:F8"/>
    <mergeCell ref="G8:I8"/>
    <mergeCell ref="D29:F29"/>
    <mergeCell ref="G29:I29"/>
    <mergeCell ref="D45:F45"/>
    <mergeCell ref="G45:I45"/>
    <mergeCell ref="D50:F50"/>
    <mergeCell ref="G50:I50"/>
    <mergeCell ref="D71:F71"/>
    <mergeCell ref="G71:I71"/>
    <mergeCell ref="D95:F95"/>
    <mergeCell ref="G95:I95"/>
    <mergeCell ref="D101:F101"/>
    <mergeCell ref="G101:I101"/>
    <mergeCell ref="D116:F116"/>
    <mergeCell ref="G116:I116"/>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58</TotalTime>
  <Application>LibreOffice/5.3.6.1$Linux_X86_64 LibreOffice_project/30$Build-1</Application>
  <Company>Queen Mary High Energy Physics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2006-07-17T09:56:01Z</dcterms:created>
  <dc:creator>Steve Lloyd</dc:creator>
  <dc:description/>
  <dc:language>en-GB</dc:language>
  <cp:lastModifiedBy/>
  <cp:lastPrinted>2013-06-17T08:58:26Z</cp:lastPrinted>
  <dcterms:modified xsi:type="dcterms:W3CDTF">2019-04-05T16:12:44Z</dcterms:modified>
  <cp:revision>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Queen Mary High Energy Physics</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